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57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drawings/drawing6.xml" ContentType="application/vnd.openxmlformats-officedocument.drawing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drawings/drawing7.xml" ContentType="application/vnd.openxmlformats-officedocument.drawing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charts/chart1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9.xml" ContentType="application/vnd.openxmlformats-officedocument.drawing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drawings/drawing10.xml" ContentType="application/vnd.openxmlformats-officedocument.drawingml.chartshapes+xml"/>
  <Override PartName="/xl/charts/chart126.xml" ContentType="application/vnd.openxmlformats-officedocument.drawingml.chart+xml"/>
  <Override PartName="/xl/drawings/drawing11.xml" ContentType="application/vnd.openxmlformats-officedocument.drawingml.chartshapes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drawings/drawing12.xml" ContentType="application/vnd.openxmlformats-officedocument.drawingml.chartshapes+xml"/>
  <Override PartName="/xl/charts/chart130.xml" ContentType="application/vnd.openxmlformats-officedocument.drawingml.chart+xml"/>
  <Override PartName="/xl/drawings/drawing13.xml" ContentType="application/vnd.openxmlformats-officedocument.drawing+xml"/>
  <Override PartName="/xl/charts/chart13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13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13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J:\7. Team kanaler (VL)\Webbteamet\Underlag till kommande publiceringar\2024\Miljöindikatorer\"/>
    </mc:Choice>
  </mc:AlternateContent>
  <xr:revisionPtr revIDLastSave="0" documentId="13_ncr:1_{46CA6565-CE2B-4279-A753-A04AF4332AB5}" xr6:coauthVersionLast="47" xr6:coauthVersionMax="47" xr10:uidLastSave="{00000000-0000-0000-0000-000000000000}"/>
  <bookViews>
    <workbookView xWindow="-120" yWindow="-120" windowWidth="29040" windowHeight="17640" tabRatio="768" activeTab="1" xr2:uid="{00000000-000D-0000-FFFF-FFFF00000000}"/>
  </bookViews>
  <sheets>
    <sheet name="INFO" sheetId="30" r:id="rId1"/>
    <sheet name="Sammanställning" sheetId="68" r:id="rId2"/>
    <sheet name="Diagram - utsläpp" sheetId="66" r:id="rId3"/>
    <sheet name="Diagram - kemiska produkter" sheetId="65" r:id="rId4"/>
    <sheet name="Diagram - energianvändning" sheetId="64" r:id="rId5"/>
    <sheet name="Diagram - avfall" sheetId="63" r:id="rId6"/>
    <sheet name="Diagram - ekonomi" sheetId="62" r:id="rId7"/>
    <sheet name="Diagram - index" sheetId="60" r:id="rId8"/>
    <sheet name="Diagram - långa tidsserier" sheetId="69" r:id="rId9"/>
    <sheet name="Diagram - nationella tot" sheetId="61" r:id="rId10"/>
  </sheets>
  <externalReferences>
    <externalReference r:id="rId11"/>
  </externalReferences>
  <definedNames>
    <definedName name="CO22008_2009" localSheetId="6">#REF!</definedName>
    <definedName name="CO22008_2009" localSheetId="4">#REF!</definedName>
    <definedName name="CO22008_2009" localSheetId="7">#REF!</definedName>
    <definedName name="CO22008_2009" localSheetId="0">#REF!</definedName>
    <definedName name="CO22008_2009">#REF!</definedName>
    <definedName name="_xlnm.Print_Area" localSheetId="6">'Diagram - ekonomi'!$A$1:$AN$80</definedName>
    <definedName name="_xlnm.Print_Area" localSheetId="7">'Diagram - index'!$A$1:$L$14</definedName>
    <definedName name="_xlnm.Print_Area" localSheetId="2">'Diagram - utsläpp'!$A$1:$AN$96</definedName>
    <definedName name="_xlnm.Print_Titles" localSheetId="6">'Diagram - ekonomi'!$A:$A,'Diagram - ekonomi'!$1:$2</definedName>
    <definedName name="_xlnm.Print_Titles" localSheetId="7">'Diagram - index'!$A:$A,'Diagram - index'!$1:$2</definedName>
    <definedName name="_xlnm.Print_Titles" localSheetId="2">'Diagram - utsläpp'!$A:$A,'Diagram - utsläpp'!$1:$2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51" i="68" l="1"/>
  <c r="AJ51" i="68"/>
  <c r="AI51" i="68"/>
  <c r="AK50" i="68"/>
  <c r="AJ50" i="68"/>
  <c r="AI50" i="68"/>
  <c r="AK49" i="68"/>
  <c r="AJ49" i="68"/>
  <c r="AI49" i="68"/>
  <c r="AK48" i="68"/>
  <c r="AJ48" i="68"/>
  <c r="AI48" i="68"/>
  <c r="AK47" i="68"/>
  <c r="AJ47" i="68"/>
  <c r="AI47" i="68"/>
  <c r="AK46" i="68"/>
  <c r="AJ46" i="68"/>
  <c r="AI46" i="6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Lagnerö, Linda</author>
  </authors>
  <commentList>
    <comment ref="R3" authorId="0" shapeId="0" xr:uid="{5CD5FD39-067B-4A9E-84C7-25488E3165B6}">
      <text>
        <r>
          <rPr>
            <b/>
            <sz val="9"/>
            <color indexed="81"/>
            <rFont val="Tahoma"/>
            <family val="2"/>
          </rPr>
          <t>Lagnerö, Linda:</t>
        </r>
        <r>
          <rPr>
            <sz val="9"/>
            <color indexed="81"/>
            <rFont val="Tahoma"/>
            <family val="2"/>
          </rPr>
          <t xml:space="preserve">
Bygg och fastighetsförvaltning inkl. övrig uppvärmning.  Vägar och järnvägar är exkluderade. (Dvs. SNI 41+43+68 enl. livscykelperspektiv, där så är möjligt.)</t>
        </r>
      </text>
    </comment>
    <comment ref="Z3" authorId="0" shapeId="0" xr:uid="{DA9083AB-F30D-47F8-B50D-8661323B4686}">
      <text>
        <r>
          <rPr>
            <b/>
            <sz val="9"/>
            <color indexed="81"/>
            <rFont val="Tahoma"/>
            <family val="2"/>
          </rPr>
          <t>Lagnerö, Linda:</t>
        </r>
        <r>
          <rPr>
            <sz val="9"/>
            <color indexed="81"/>
            <rFont val="Tahoma"/>
            <family val="2"/>
          </rPr>
          <t xml:space="preserve">
Bygg och fastighetsförvaltning inkl. övrig uppvärmning.  Vägar och järnvägar är exkluderade. (Dvs. SNI 41+43+68 enl. livscykelperspektiv, där så är möjligt.)</t>
        </r>
      </text>
    </comment>
    <comment ref="AH3" authorId="0" shapeId="0" xr:uid="{0D297C50-E0D4-4F11-B30C-DEAA3DA58462}">
      <text>
        <r>
          <rPr>
            <b/>
            <sz val="9"/>
            <color indexed="81"/>
            <rFont val="Tahoma"/>
            <family val="2"/>
          </rPr>
          <t>Lagnerö, Linda:</t>
        </r>
        <r>
          <rPr>
            <sz val="9"/>
            <color indexed="81"/>
            <rFont val="Tahoma"/>
            <family val="2"/>
          </rPr>
          <t xml:space="preserve">
Bygg och fastighetsförvaltning inkl. övrig uppvärmning.  Vägar och järnvägar är exkluderade. (Dvs. SNI 41+43+68 enl. livscykelperspektiv, där så är möjligt.)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Lagnerö</author>
  </authors>
  <commentList>
    <comment ref="B1" authorId="0" shapeId="0" xr:uid="{EAD7E0CB-0B04-49EE-A998-A7B0F2FD8FB2}">
      <text>
        <r>
          <rPr>
            <b/>
            <sz val="9"/>
            <color indexed="81"/>
            <rFont val="Tahoma"/>
            <family val="2"/>
          </rPr>
          <t>Linda Lagnerö:</t>
        </r>
        <r>
          <rPr>
            <sz val="9"/>
            <color indexed="81"/>
            <rFont val="Tahoma"/>
            <family val="2"/>
          </rPr>
          <t xml:space="preserve">
Kemiska produkter kan samtidigt vara både hälsofarliga och miljöfarliga. </t>
        </r>
      </text>
    </comment>
    <comment ref="Q1" authorId="0" shapeId="0" xr:uid="{3E918988-A84E-42B3-8723-2CC4C3322746}">
      <text>
        <r>
          <rPr>
            <b/>
            <sz val="9"/>
            <color indexed="81"/>
            <rFont val="Tahoma"/>
            <family val="2"/>
          </rPr>
          <t>Linda Lagnerö:</t>
        </r>
        <r>
          <rPr>
            <sz val="9"/>
            <color indexed="81"/>
            <rFont val="Tahoma"/>
            <family val="2"/>
          </rPr>
          <t xml:space="preserve">
Kemiska produkter kan samtidigt vara både hälsofarliga och miljöfarliga.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Lagnerö</author>
  </authors>
  <commentList>
    <comment ref="A5" authorId="0" shapeId="0" xr:uid="{94F90D1D-5217-4E2A-8AA0-F67997C036A5}">
      <text>
        <r>
          <rPr>
            <b/>
            <sz val="9"/>
            <color indexed="81"/>
            <rFont val="Tahoma"/>
            <family val="2"/>
          </rPr>
          <t>Linda Lagnerö:</t>
        </r>
        <r>
          <rPr>
            <sz val="9"/>
            <color indexed="81"/>
            <rFont val="Tahoma"/>
            <family val="2"/>
          </rPr>
          <t xml:space="preserve">
Ink.el som går till uppvärmning från vatten, vind och kärnkraft.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Lagnerö</author>
  </authors>
  <commentList>
    <comment ref="B1" authorId="0" shapeId="0" xr:uid="{25BF728E-F4B9-4DC7-9461-FBFC6A0B5728}">
      <text>
        <r>
          <rPr>
            <b/>
            <sz val="9"/>
            <color indexed="81"/>
            <rFont val="Tahoma"/>
            <family val="2"/>
          </rPr>
          <t>Linda Lagnerö:</t>
        </r>
        <r>
          <rPr>
            <sz val="9"/>
            <color indexed="81"/>
            <rFont val="Tahoma"/>
            <family val="2"/>
          </rPr>
          <t xml:space="preserve">
Koldioxid, metan, dikväveoxider.</t>
        </r>
      </text>
    </comment>
  </commentList>
</comments>
</file>

<file path=xl/sharedStrings.xml><?xml version="1.0" encoding="utf-8"?>
<sst xmlns="http://schemas.openxmlformats.org/spreadsheetml/2006/main" count="777" uniqueCount="275">
  <si>
    <t>2008</t>
  </si>
  <si>
    <t>2009</t>
  </si>
  <si>
    <t>2010</t>
  </si>
  <si>
    <t>2011</t>
  </si>
  <si>
    <t>2012</t>
  </si>
  <si>
    <t>2013</t>
  </si>
  <si>
    <t>2014</t>
  </si>
  <si>
    <t>Totalt</t>
  </si>
  <si>
    <t>Miljöindikatorer, bygg och fastighetsförvaltning 2013</t>
  </si>
  <si>
    <t>Utsläpp från sektorn, inhemsk produktion</t>
  </si>
  <si>
    <t>Totala utsläpp i Sverige</t>
  </si>
  <si>
    <t>Tillägg utsläpp från import</t>
  </si>
  <si>
    <t>Utsläpp från inhemsk produktion och import</t>
  </si>
  <si>
    <t>Användning i sektorn, inhemsk produktion</t>
  </si>
  <si>
    <t>Total användning i Sverige</t>
  </si>
  <si>
    <t>Sektorns andel av total användning i Sverige</t>
  </si>
  <si>
    <t>Tillägg import</t>
  </si>
  <si>
    <t>Miljöindikatorer, bygg och fastighetsförvaltning 2014</t>
  </si>
  <si>
    <t>Bygg- och fastighetssektorn</t>
  </si>
  <si>
    <t>Produktion i Sverige</t>
  </si>
  <si>
    <t>Importerade varor och tjänster</t>
  </si>
  <si>
    <t>Användning av miljöfarliga kemiska produkter</t>
  </si>
  <si>
    <t>Användning av hälsofarliga kemiska produkter, exklusive cement</t>
  </si>
  <si>
    <t>Datakällor:</t>
  </si>
  <si>
    <t>National- och Miljöräkenskaperna, SCB, Energimyndigheten, Naturvårdsverket,</t>
  </si>
  <si>
    <t>Kemikalieinspektionen</t>
  </si>
  <si>
    <r>
      <rPr>
        <b/>
        <sz val="11"/>
        <rFont val="Arial"/>
        <family val="2"/>
        <scheme val="minor"/>
      </rPr>
      <t xml:space="preserve">Metod: </t>
    </r>
    <r>
      <rPr>
        <sz val="11"/>
        <rFont val="Arial"/>
        <family val="2"/>
        <scheme val="minor"/>
      </rPr>
      <t>Miljöexpanderad input-output analys (IOA)</t>
    </r>
  </si>
  <si>
    <t>Systemavgränsningar</t>
  </si>
  <si>
    <t>Variabler i denna fil:</t>
  </si>
  <si>
    <t>Utsläpp till luft:</t>
  </si>
  <si>
    <r>
      <t>- CO</t>
    </r>
    <r>
      <rPr>
        <vertAlign val="subscript"/>
        <sz val="11"/>
        <rFont val="Arial"/>
        <family val="2"/>
        <scheme val="minor"/>
      </rPr>
      <t>2</t>
    </r>
    <r>
      <rPr>
        <sz val="11"/>
        <rFont val="Arial"/>
        <family val="2"/>
        <scheme val="minor"/>
      </rPr>
      <t>, CH</t>
    </r>
    <r>
      <rPr>
        <vertAlign val="subscript"/>
        <sz val="11"/>
        <rFont val="Arial"/>
        <family val="2"/>
        <scheme val="minor"/>
      </rPr>
      <t>4</t>
    </r>
    <r>
      <rPr>
        <sz val="11"/>
        <rFont val="Arial"/>
        <family val="2"/>
        <scheme val="minor"/>
      </rPr>
      <t>, N</t>
    </r>
    <r>
      <rPr>
        <vertAlign val="subscript"/>
        <sz val="11"/>
        <rFont val="Arial"/>
        <family val="2"/>
        <scheme val="minor"/>
      </rPr>
      <t>2</t>
    </r>
    <r>
      <rPr>
        <sz val="11"/>
        <rFont val="Arial"/>
        <family val="2"/>
        <scheme val="minor"/>
      </rPr>
      <t>O, summa växthusgaser (GHG), CO</t>
    </r>
    <r>
      <rPr>
        <vertAlign val="subscript"/>
        <sz val="11"/>
        <rFont val="Arial"/>
        <family val="2"/>
        <scheme val="minor"/>
      </rPr>
      <t>2</t>
    </r>
    <r>
      <rPr>
        <sz val="11"/>
        <rFont val="Arial"/>
        <family val="2"/>
        <scheme val="minor"/>
      </rPr>
      <t>-ekvivalenter</t>
    </r>
  </si>
  <si>
    <r>
      <t>- NO</t>
    </r>
    <r>
      <rPr>
        <vertAlign val="subscript"/>
        <sz val="11"/>
        <rFont val="Arial"/>
        <family val="2"/>
        <scheme val="minor"/>
      </rPr>
      <t>x</t>
    </r>
    <r>
      <rPr>
        <sz val="11"/>
        <rFont val="Arial"/>
        <family val="2"/>
        <scheme val="minor"/>
      </rPr>
      <t xml:space="preserve">, SO2, partiklar, ton </t>
    </r>
  </si>
  <si>
    <t>Branschindelning enligt Svensk näringsgrensindelning (SNI):</t>
  </si>
  <si>
    <t>Byggsektorn (exkl anläggningar av vägar och järnvägar) - SNI 41 och 43</t>
  </si>
  <si>
    <t>- Fastighetsförvaltning - SNI 68</t>
  </si>
  <si>
    <t>- Anläggning av vägar och järnvägar - SNI 42.1</t>
  </si>
  <si>
    <t>Indelningar</t>
  </si>
  <si>
    <t>Upp-Mir:  Exkl. övrig uppvärmning (enligt Mir), uppströms</t>
  </si>
  <si>
    <t>Ned - Mir: Exkl. övrig uppvärmning (enligt Mir), nedströms</t>
  </si>
  <si>
    <t>Sum - Mir: Exkl. övrig uppvärmning (enligt Mir), summa uppströms och nedströms</t>
  </si>
  <si>
    <t>Upp - LCA: Inkl. övrig uppvärmning (enligt LCA-perspektiv), uppströms</t>
  </si>
  <si>
    <t>Ned - LCA: Inkl. övrig uppvärmning (enligt LCA-perspektiv), nedströms</t>
  </si>
  <si>
    <t>Sum - LCA: Inkl. övrig uppvärmning (enligt LCA-perspektiv), uppströms och nedströms</t>
  </si>
  <si>
    <t>Inhemska: Inhemsk produktion</t>
  </si>
  <si>
    <t xml:space="preserve">Import viktat: Importutsläpp, viktad metod, dvs. med hänsyn tagen till andra länders produktionssätt. </t>
  </si>
  <si>
    <t xml:space="preserve">Import SE: Importutsläpp, som om metod, dvs. som om produktionen skett i Sverige. </t>
  </si>
  <si>
    <t>Energianvändning (TJ) och (TWH)</t>
  </si>
  <si>
    <t>Uppgifterna redovisas dels enligt National och - Miljöräkenskapernas branschperspektiv och dels enligt ett utökat sektorsperspektiv avseende fastighetsförvaltningens uppvärmning. De två perspektiven omnämns som - exkl. övrig uppvärmning (enligt Mir) och inkl. övrig uppvärmning (enligt LCA-perspektiv).</t>
  </si>
  <si>
    <r>
      <t xml:space="preserve">Beräkningarna är gjorda med hjälp av en utökad Input-ouptutanalys som innehåller både uppströms och nedströms effekter.  </t>
    </r>
    <r>
      <rPr>
        <b/>
        <i/>
        <sz val="11"/>
        <color rgb="FF000000"/>
        <rFont val="Arial"/>
        <family val="2"/>
        <scheme val="minor"/>
      </rPr>
      <t/>
    </r>
  </si>
  <si>
    <t>Total användning i inhemsk produktion och import</t>
  </si>
  <si>
    <t>därav icke farligt avfall,  miljoner ton</t>
  </si>
  <si>
    <t>därav farligt avfall,  miljoner ton</t>
  </si>
  <si>
    <t>Generering av avfall, byggverksamhet, miljoner ton</t>
  </si>
  <si>
    <t>-</t>
  </si>
  <si>
    <t>Utsläpp från övriga sektorer, inhemsk produktion</t>
  </si>
  <si>
    <t>2015</t>
  </si>
  <si>
    <t>därav förnybar energi (TWh)</t>
  </si>
  <si>
    <t>därav fossil energi (TWh)</t>
  </si>
  <si>
    <t>Sektorns andel  av totala utsläpp i Sverige</t>
  </si>
  <si>
    <t>Miljöindikatorer, bygg- och fastighetssektorn 2015</t>
  </si>
  <si>
    <t>2016</t>
  </si>
  <si>
    <t>Öppen data miljöindikatorer</t>
  </si>
  <si>
    <t>Anläggning av vägar och järnvägar</t>
  </si>
  <si>
    <t>Totala utsläpp (inhemska + import), inklusive uppvärmning</t>
  </si>
  <si>
    <t>Totala utsläpp (inhemska + import)</t>
  </si>
  <si>
    <t>Tot bygg- och fastighetssektorn</t>
  </si>
  <si>
    <t>Diagram: Utsläpp av växthusgaser (inhemska + import)</t>
  </si>
  <si>
    <t>Anläggning av vägar och järnvägar - import</t>
  </si>
  <si>
    <t>Anläggning av vägar och järnvägar - produktion i Sverige</t>
  </si>
  <si>
    <t>Kväveoxider</t>
  </si>
  <si>
    <t>Diagram: Utsläpp av kväveoxider (inhemska + import)</t>
  </si>
  <si>
    <t>Diagram: Utsläpp av växthusgaser (inhemska)</t>
  </si>
  <si>
    <t>Diagram: Utsläpp av kväveoxider (inhemska)</t>
  </si>
  <si>
    <t>Diagram: Utsläpp av växthusgaser - anläggning av vägar och järnvägar</t>
  </si>
  <si>
    <t>Diagram: Utsläpp av kväveoxider - anläggning av vägar och järnvägar</t>
  </si>
  <si>
    <t>TSP (totalt suspenderade partiklar)</t>
  </si>
  <si>
    <t>Diagram: Utsläpp av partiklar (inhemska + import)</t>
  </si>
  <si>
    <t>TSP, tusen ton</t>
  </si>
  <si>
    <t>Diagram: Utsläpp av partiklar (inhemska)</t>
  </si>
  <si>
    <t>Diagram: Utsläpp av partiklar - anläggning av vägar och järnvägar</t>
  </si>
  <si>
    <t>därav koldioxid</t>
  </si>
  <si>
    <t>därav metan</t>
  </si>
  <si>
    <t>därav dikväveoxider</t>
  </si>
  <si>
    <r>
      <t>Växthusgaser (CO</t>
    </r>
    <r>
      <rPr>
        <vertAlign val="subscript"/>
        <sz val="20"/>
        <rFont val="Calibri"/>
        <family val="2"/>
      </rPr>
      <t>2</t>
    </r>
    <r>
      <rPr>
        <sz val="20"/>
        <rFont val="Calibri"/>
        <family val="2"/>
      </rPr>
      <t>e)</t>
    </r>
  </si>
  <si>
    <t>Miljöfarliga kemiska produkter, tusen ton</t>
  </si>
  <si>
    <t>Diagram: Användning av miljöfarliga kemiska produkter (inhemsk + import)</t>
  </si>
  <si>
    <t>Diagram: Användning av miljöfarliga kemiska produkter - anläggning av vägar och järnvägar</t>
  </si>
  <si>
    <t>Diagram: Användning av hälsofarliga kemiska produkter (inhemsk + import)</t>
  </si>
  <si>
    <t>Diagram: Användning av hälsofarliga kemiska produkter - anläggning av vägar och järnvägar</t>
  </si>
  <si>
    <t>TWh</t>
  </si>
  <si>
    <t>Användning inkl. uppvärmning - inhemsk produktion</t>
  </si>
  <si>
    <t>därav förnybar energi</t>
  </si>
  <si>
    <t>därav fossil energi</t>
  </si>
  <si>
    <t>därav kärnkraft</t>
  </si>
  <si>
    <t>Andel förnybar energi</t>
  </si>
  <si>
    <t>Total energianvändning i bygg- och fastighetssektorn, inkl. uppvärmning</t>
  </si>
  <si>
    <t>Diagram: Total energianvändning  - anläggning av vägar och järnvägar</t>
  </si>
  <si>
    <t>Total energianvändning vid anläggning av vägar och järnvägar</t>
  </si>
  <si>
    <r>
      <t>Tusen ton CO</t>
    </r>
    <r>
      <rPr>
        <b/>
        <u/>
        <vertAlign val="subscript"/>
        <sz val="11"/>
        <color theme="1"/>
        <rFont val="Arial"/>
        <family val="2"/>
        <scheme val="minor"/>
      </rPr>
      <t>2</t>
    </r>
    <r>
      <rPr>
        <b/>
        <u/>
        <sz val="11"/>
        <color theme="1"/>
        <rFont val="Arial"/>
        <family val="2"/>
        <scheme val="minor"/>
      </rPr>
      <t>e</t>
    </r>
  </si>
  <si>
    <t>Inhemska utsläpp (från produktion i Sverige)</t>
  </si>
  <si>
    <t>Utsläpp från importerade varor och tjänster</t>
  </si>
  <si>
    <t>Anläggning av vägar och järnvägar (inhemska + import)</t>
  </si>
  <si>
    <r>
      <t>Tusen ton NO</t>
    </r>
    <r>
      <rPr>
        <vertAlign val="subscript"/>
        <sz val="11"/>
        <rFont val="Calibri"/>
        <family val="2"/>
      </rPr>
      <t>x</t>
    </r>
  </si>
  <si>
    <t>Total användning (inhemsk + import)</t>
  </si>
  <si>
    <t>Tot anl av vägar och järnvägar</t>
  </si>
  <si>
    <t>Miljöfarliga kemiska produkter</t>
  </si>
  <si>
    <t>Diagram: Användning av kemiska produkter (inhemsk + import)</t>
  </si>
  <si>
    <t>Hälsofarliga kemiska produkter (exkl. cement)</t>
  </si>
  <si>
    <t>Hälsofarliga kemiska produkter (exkl. cement), tusen ton</t>
  </si>
  <si>
    <t>Diagram: Användning av kemiska produkter (inhemsk)</t>
  </si>
  <si>
    <t>Total användning (inhemsk)</t>
  </si>
  <si>
    <t>Tot bygg- och fastighetssektorn - miljöfarliga</t>
  </si>
  <si>
    <t>Tot bygg- och fastighetssektorn - hälsofarliga</t>
  </si>
  <si>
    <t>Diagram: Användning av miljöfarliga kemiska produkter (inhemsk)</t>
  </si>
  <si>
    <t>Diagram: Användning av hälsofarliga kemiska produkter (inhemsk)</t>
  </si>
  <si>
    <t>Total användning (från inhemsk produktion)</t>
  </si>
  <si>
    <t>Diagram: Total energianvändning (från inhemsk produktion)</t>
  </si>
  <si>
    <t>2008*</t>
  </si>
  <si>
    <t>2009*</t>
  </si>
  <si>
    <t>2010*</t>
  </si>
  <si>
    <t>2011*</t>
  </si>
  <si>
    <t>2012*</t>
  </si>
  <si>
    <t>2013*</t>
  </si>
  <si>
    <t>2014*</t>
  </si>
  <si>
    <t>Uppvärmning</t>
  </si>
  <si>
    <t xml:space="preserve">*) Observera att det är brott i serien mellan 2007 och 2008 pga. ändrad näringsgrensindelning. 1993-2007 är enligt SNI 2002 och 2008-2014 är enligt SNI 2007. Även metoden för skattning av utsläppen har ändrats mellan dessa tidsperioder. </t>
  </si>
  <si>
    <t>Utsläpp från importerade produkter tar här inte hänsyn till andra länders produktionssätt, utan är skattade som om produktionen skett i Sverige.</t>
  </si>
  <si>
    <t>2015*</t>
  </si>
  <si>
    <t>2016*</t>
  </si>
  <si>
    <t>Utsläpp av växthusgaser,lång tidsserie</t>
  </si>
  <si>
    <t>Inkl. uppvärmning</t>
  </si>
  <si>
    <t>Exkl. uppvärmning</t>
  </si>
  <si>
    <t>Tot bygg- och fastighetssektorn, exkl. import</t>
  </si>
  <si>
    <t>Tot anläggning av vägar och järnvägar, exkl. import</t>
  </si>
  <si>
    <t>Utsläpp av växthusgaser</t>
  </si>
  <si>
    <t>Utsläpp av kväveoxider, inkl. import - lång tidsserie</t>
  </si>
  <si>
    <t>Tot bygg- och fastighetssektorn, inkl. import</t>
  </si>
  <si>
    <t>Diagram: Anläggning av vägar och järnvägar - Utsläpp av växthusgaser, exkl. import</t>
  </si>
  <si>
    <t>Diagram: Bygg- och fastighetssektorn - Utsläpp av växthusgaser, exkl. import</t>
  </si>
  <si>
    <r>
      <t>Tusen ton No</t>
    </r>
    <r>
      <rPr>
        <vertAlign val="subscript"/>
        <sz val="11"/>
        <rFont val="Calibri"/>
        <family val="2"/>
      </rPr>
      <t>x</t>
    </r>
  </si>
  <si>
    <t>Diagram: Bygg- och fastighetssektorn - Utsläpp av kväveoxider, inkl. import</t>
  </si>
  <si>
    <t>Tot anläggning av vägar och järnvägar, inkl. import</t>
  </si>
  <si>
    <t>Utsläpp av kväveoxider</t>
  </si>
  <si>
    <t>Diagram: Anläggning av vägar och järnvägar - Utsläpp av kväveoxider, inkl. import</t>
  </si>
  <si>
    <t>Diagram: Total energianvändning (inhemsk + import)</t>
  </si>
  <si>
    <t>Total användning av fossila bränslen</t>
  </si>
  <si>
    <t>Total användning av biobränslen</t>
  </si>
  <si>
    <t>därav el från kärnkraft som går till uppvärmning (TWh)</t>
  </si>
  <si>
    <t>Miljöfarliga kemikalier (tusen ton)</t>
  </si>
  <si>
    <t>Hälsofarliga kemikalier, exklusive cement (tusen ton)</t>
  </si>
  <si>
    <t>Miljöindikatorer, bygg- och fastighetssektorn 2016</t>
  </si>
  <si>
    <t>Användning i övriga sektorer, inhemsk produktion</t>
  </si>
  <si>
    <t>Indikator</t>
  </si>
  <si>
    <t>3-års snitt</t>
  </si>
  <si>
    <t>sedan 2008</t>
  </si>
  <si>
    <t>NOx (tusen ton)</t>
  </si>
  <si>
    <t>Växthusgaser (tusen ton CO2-ekvivalenter)</t>
  </si>
  <si>
    <t>Partiklar (tusen ton)</t>
  </si>
  <si>
    <t>Total energianvändning (TWh)</t>
  </si>
  <si>
    <t>Hälsofarliga kemikalier, exkl. cement (tusen ton)</t>
  </si>
  <si>
    <t>2017</t>
  </si>
  <si>
    <t>Miljöindikatorer, bygg- och fastighetssektorn 2017</t>
  </si>
  <si>
    <t>sedan 2016</t>
  </si>
  <si>
    <t>Tabellen inkluderar inhemskt+import</t>
  </si>
  <si>
    <t xml:space="preserve">Total energianvändning </t>
  </si>
  <si>
    <t>2017*</t>
  </si>
  <si>
    <t>2018</t>
  </si>
  <si>
    <t>Miljöindikatorer, bygg- och fastighetssektorn 2018</t>
  </si>
  <si>
    <t>sedan 2017</t>
  </si>
  <si>
    <t>2018*</t>
  </si>
  <si>
    <t>Utsläpp av partiklar, inkl. import - lång tidsserie</t>
  </si>
  <si>
    <t>Utsläpp av partiklar</t>
  </si>
  <si>
    <t>Diagram: Bygg- och fastighetssektorn - Utsläpp av partiklar, inkl. import</t>
  </si>
  <si>
    <t>Diagram: Anläggning av vägar och järnvägar - Utsläpp av partiklar, inkl. import</t>
  </si>
  <si>
    <r>
      <t>Miljoner ton CO</t>
    </r>
    <r>
      <rPr>
        <b/>
        <u/>
        <vertAlign val="subscript"/>
        <sz val="11"/>
        <color theme="1"/>
        <rFont val="Arial"/>
        <family val="2"/>
        <scheme val="minor"/>
      </rPr>
      <t>2</t>
    </r>
    <r>
      <rPr>
        <b/>
        <u/>
        <sz val="11"/>
        <color theme="1"/>
        <rFont val="Arial"/>
        <family val="2"/>
        <scheme val="minor"/>
      </rPr>
      <t>e</t>
    </r>
  </si>
  <si>
    <t>Miljoner ton CO2e</t>
  </si>
  <si>
    <t>Förädlingsvärde (2015 års fasta priser)</t>
  </si>
  <si>
    <t>Produktionsvärde (2015 års fasta priser)</t>
  </si>
  <si>
    <t>Sysselsatta</t>
  </si>
  <si>
    <t>MSEK</t>
  </si>
  <si>
    <t>Antal</t>
  </si>
  <si>
    <t>Diagram: Förädlingsvärde (inhemska + import)</t>
  </si>
  <si>
    <t>Diagram: Förädlingsvärde (inhemska)</t>
  </si>
  <si>
    <t>Diagram: Produktionsvärde (inhemska)</t>
  </si>
  <si>
    <t>Diagram: Sysselsatta (inhemska)</t>
  </si>
  <si>
    <t>Inhemskt (från produktion i Sverige)</t>
  </si>
  <si>
    <t>Energianvändning - total</t>
  </si>
  <si>
    <t>Energianvändning - fossil</t>
  </si>
  <si>
    <t>Energianvändning - förnybar</t>
  </si>
  <si>
    <t>Sysselsättning</t>
  </si>
  <si>
    <t>Produktionsvärde</t>
  </si>
  <si>
    <t>Förädlingsvärde</t>
  </si>
  <si>
    <t>Växthusgasutsläpp</t>
  </si>
  <si>
    <t>Utsläpp, kväveoxider</t>
  </si>
  <si>
    <t>Utsläpp, totalt suspenderade partiklar</t>
  </si>
  <si>
    <t>Förädlingsvärde (MSEK, 2015 års fasta priser)</t>
  </si>
  <si>
    <t>hälsofarliga kemiska produkter (exklusive cement)</t>
  </si>
  <si>
    <t>Sysselsättning (1000 anställda)</t>
  </si>
  <si>
    <t>INDEX</t>
  </si>
  <si>
    <t>2019*</t>
  </si>
  <si>
    <t>Miljöindikatorer, bygg- och fastighetssektorn 2019</t>
  </si>
  <si>
    <t>2019</t>
  </si>
  <si>
    <t>sedan 2018</t>
  </si>
  <si>
    <t>2020</t>
  </si>
  <si>
    <t>2020*</t>
  </si>
  <si>
    <t>Miljöindikatorer, bygg- och fastighetssektorn 2020</t>
  </si>
  <si>
    <t>sedan 2019</t>
  </si>
  <si>
    <t>Nybyggnad</t>
  </si>
  <si>
    <t>Totala utsläpp av luftföroreningar  efter luftförorening, sektor och år</t>
  </si>
  <si>
    <t>Kväveoxider (NOx) (t)</t>
  </si>
  <si>
    <t>TSP (t)</t>
  </si>
  <si>
    <t>Data bearbetat av Johanna Takman, Axel Ehrling och Nils Brown vid enheten för miljö och miljöräkenskaper, SCB, 2023-12-01</t>
  </si>
  <si>
    <t>2021</t>
  </si>
  <si>
    <t>Nationell total (exklusive och inklusive internationella transporter) för NOX och TSP hämtas från https://www.statistikdatabasen.scb.se/pxweb/sv/ssd/START__MI__MI0108/TotaltUtslapp/</t>
  </si>
  <si>
    <t>Nationell total (exklusive och inklusive internationella transporter) för CO2e hämtas från https://www.statistikdatabasen.scb.se/pxweb/sv/ssd/START__MI__MI0107/TotaltUtslappN/</t>
  </si>
  <si>
    <t>SCBs hemsida -&gt; Miljöräkenskaper -&gt; Tabeller och diagram -&gt; Utsläpp till luft -&gt; "Utsläpp och intensiteter per år 2008–2021. Korrigerad 2023-05-11" (välj senaste) -&gt; Flik "4 Utsläpp data"</t>
  </si>
  <si>
    <t>Länkar:</t>
  </si>
  <si>
    <t>Renovering, om- och tillbyggnad</t>
  </si>
  <si>
    <t>Miljöindikatorer, bygg- och fastighetssektorn 2021</t>
  </si>
  <si>
    <t>Växthusgaser (miljoner ton CO2-ekvivalenter)</t>
  </si>
  <si>
    <t>sedan 2020</t>
  </si>
  <si>
    <t>2021*</t>
  </si>
  <si>
    <t>Fastighetsförvaltning</t>
  </si>
  <si>
    <t>Förädlingsvärde (index)</t>
  </si>
  <si>
    <t>Index</t>
  </si>
  <si>
    <t>Förädlingsvärde från uppvärmning</t>
  </si>
  <si>
    <t>Förädlingsvärde från fastighetsförvaltning</t>
  </si>
  <si>
    <t>Förädlingsvärde från ROT</t>
  </si>
  <si>
    <t>Förädlingsvärde från nybyggnad</t>
  </si>
  <si>
    <t>Generering av avfall, byggverksamhet</t>
  </si>
  <si>
    <t>Generering av avfall övr sektorer inkl. hushåll (exkl. utvinning av mineral)</t>
  </si>
  <si>
    <t>Generering av avfall totalt i Sverige inkl. hushåll (exkl. utvinning av mineral)</t>
  </si>
  <si>
    <t>Bygg- och fastighetssektorns andel av tot genererat avfall (exkl. utvinning av mineral)</t>
  </si>
  <si>
    <t>Andel återvunnet icke-farligt bygg- och rivningsavfall</t>
  </si>
  <si>
    <t xml:space="preserve">Expandera för att se sammanställningar för tidigare år. </t>
  </si>
  <si>
    <r>
      <t>Växthusgaser</t>
    </r>
    <r>
      <rPr>
        <i/>
        <sz val="10"/>
        <color theme="1"/>
        <rFont val="Arial"/>
        <family val="2"/>
      </rPr>
      <t xml:space="preserve"> (miljoner ton CO</t>
    </r>
    <r>
      <rPr>
        <i/>
        <vertAlign val="subscript"/>
        <sz val="10"/>
        <color theme="1"/>
        <rFont val="Arial"/>
        <family val="2"/>
      </rPr>
      <t>2</t>
    </r>
    <r>
      <rPr>
        <i/>
        <sz val="10"/>
        <color theme="1"/>
        <rFont val="Arial"/>
        <family val="2"/>
      </rPr>
      <t>-ekvivalenter)</t>
    </r>
  </si>
  <si>
    <r>
      <t>NO</t>
    </r>
    <r>
      <rPr>
        <vertAlign val="subscript"/>
        <sz val="10"/>
        <color theme="1"/>
        <rFont val="Arial"/>
        <family val="2"/>
      </rPr>
      <t>x</t>
    </r>
    <r>
      <rPr>
        <sz val="10"/>
        <rFont val="Arial"/>
        <family val="2"/>
      </rPr>
      <t xml:space="preserve"> </t>
    </r>
    <r>
      <rPr>
        <i/>
        <sz val="10"/>
        <color theme="1"/>
        <rFont val="Arial"/>
        <family val="2"/>
      </rPr>
      <t>(tusen ton)</t>
    </r>
  </si>
  <si>
    <r>
      <t xml:space="preserve">Partiklar </t>
    </r>
    <r>
      <rPr>
        <i/>
        <sz val="10"/>
        <color theme="1"/>
        <rFont val="Arial"/>
        <family val="2"/>
      </rPr>
      <t>(tusen ton)</t>
    </r>
  </si>
  <si>
    <r>
      <t xml:space="preserve">Total energianvändning </t>
    </r>
    <r>
      <rPr>
        <i/>
        <sz val="10"/>
        <color theme="1"/>
        <rFont val="Arial"/>
        <family val="2"/>
      </rPr>
      <t>(TWh)</t>
    </r>
  </si>
  <si>
    <t>Avfall (Tusen ton)</t>
  </si>
  <si>
    <t>Total mängd uppkommet avfall från byggverksamhet i sin helhet</t>
  </si>
  <si>
    <t>Icke-farligt avfall</t>
  </si>
  <si>
    <t>Farligt avfall</t>
  </si>
  <si>
    <t xml:space="preserve">Produktionsbaserade utsläpp från Sveriges ekonomi hämtas från miljöräkenskapernas hemsida: </t>
  </si>
  <si>
    <t>Konsumtionsbaserade utsläpp från Sveriges ekonomi hämtas från statistikdatabasen</t>
  </si>
  <si>
    <t>Territoriella utsläpp exklusive internationella transporter (Naturvårdsverket)</t>
  </si>
  <si>
    <t>Produktionsbaserade utsläpp från Sveriges ekonomi (SCB Miljöräkenskaper)</t>
  </si>
  <si>
    <t>Konsumtionsbaserade utsläpp från Sveriges ekonomi (SCB Miljöräkenskaper)</t>
  </si>
  <si>
    <t>Totalt (inhemska + import)</t>
  </si>
  <si>
    <t>Förädlingsvärde från produktion i Sverige</t>
  </si>
  <si>
    <t>Förädlingsvärde från importerade varor och tjänster</t>
  </si>
  <si>
    <t>Inhemsk effekt (från produktion i Sverige)</t>
  </si>
  <si>
    <t>Effekt utomlands från importerade varor och tjänster</t>
  </si>
  <si>
    <t>Diagram: Produktionsvärde (inhemska + import)</t>
  </si>
  <si>
    <t>Diagram: Sysselsatta (inhemska + import)</t>
  </si>
  <si>
    <t>Diagram: Förädlingsvärde index (inhemska + import)</t>
  </si>
  <si>
    <t>Diagram: Förädlingsvärde index (inhemska)</t>
  </si>
  <si>
    <t>Totala Växthusgaser (kt CO2-ekv.) (t)</t>
  </si>
  <si>
    <t>Diagram: Växthusgasutsläpp index (inhemska)</t>
  </si>
  <si>
    <t>Diagram: Växthusgasutsläpp index (inhemska + import)</t>
  </si>
  <si>
    <t>Växthusgasutsläpp från produktion i Sverige</t>
  </si>
  <si>
    <t>Växthusgasutsläpp från importerade varor och tjänster</t>
  </si>
  <si>
    <t>Växthusgasutsläpp från uppvärmning</t>
  </si>
  <si>
    <t>Växthusgasutsläpp från fastighetsförvaltning</t>
  </si>
  <si>
    <t>Växthusgasutsläpp från ROT</t>
  </si>
  <si>
    <t>Växthusgasutsläpp från nybyggnad</t>
  </si>
  <si>
    <t>Växthusgasutsläpp (index)</t>
  </si>
  <si>
    <t>2015-2020</t>
  </si>
  <si>
    <t>, tusen ton</t>
  </si>
  <si>
    <r>
      <t>Växthusgaser (miljoner ton 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-ekvivalenter)</t>
    </r>
  </si>
  <si>
    <r>
      <t>NO</t>
    </r>
    <r>
      <rPr>
        <b/>
        <vertAlign val="subscript"/>
        <sz val="10"/>
        <color theme="1"/>
        <rFont val="Arial"/>
        <family val="2"/>
      </rPr>
      <t>x</t>
    </r>
    <r>
      <rPr>
        <b/>
        <sz val="10"/>
        <rFont val="Arial"/>
        <family val="2"/>
      </rPr>
      <t xml:space="preserve"> </t>
    </r>
    <r>
      <rPr>
        <b/>
        <sz val="10"/>
        <color theme="1"/>
        <rFont val="Arial"/>
        <family val="2"/>
      </rPr>
      <t>(tusen ton)</t>
    </r>
  </si>
  <si>
    <t>Kiloton koldioxidekvivalenter (kt CO2-ekv.)</t>
  </si>
  <si>
    <t>Ton kväveoxider (NOx)</t>
  </si>
  <si>
    <t>Ton TSP</t>
  </si>
  <si>
    <t>2013-2014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</si>
</sst>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k_r_-;\-* #,##0.00\ _k_r_-;_-* &quot;-&quot;??\ _k_r_-;_-@_-"/>
    <numFmt numFmtId="165" formatCode="#,##0.0"/>
    <numFmt numFmtId="166" formatCode="0.0%"/>
    <numFmt numFmtId="167" formatCode="0.0"/>
    <numFmt numFmtId="168" formatCode="#,##0.000"/>
  </numFmts>
  <fonts count="70" x14ac:knownFonts="1">
    <font>
      <sz val="11"/>
      <name val="Calibri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"/>
      <family val="2"/>
      <scheme val="minor"/>
    </font>
    <font>
      <sz val="10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8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u/>
      <vertAlign val="subscript"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b/>
      <u/>
      <sz val="11"/>
      <name val="Arial"/>
      <family val="2"/>
      <scheme val="minor"/>
    </font>
    <font>
      <b/>
      <sz val="11"/>
      <color rgb="FF000000"/>
      <name val="Arial"/>
      <family val="2"/>
      <scheme val="minor"/>
    </font>
    <font>
      <b/>
      <i/>
      <sz val="11"/>
      <color rgb="FF000000"/>
      <name val="Arial"/>
      <family val="2"/>
      <scheme val="minor"/>
    </font>
    <font>
      <sz val="11"/>
      <color rgb="FF000000"/>
      <name val="Arial"/>
      <family val="2"/>
      <scheme val="minor"/>
    </font>
    <font>
      <vertAlign val="subscript"/>
      <sz val="11"/>
      <name val="Arial"/>
      <family val="2"/>
      <scheme val="minor"/>
    </font>
    <font>
      <b/>
      <sz val="14"/>
      <name val="Calibri"/>
      <family val="2"/>
    </font>
    <font>
      <sz val="24"/>
      <color rgb="FFFF0000"/>
      <name val="Arial"/>
      <family val="2"/>
      <scheme val="minor"/>
    </font>
    <font>
      <sz val="11"/>
      <name val="Calibri"/>
      <family val="2"/>
    </font>
    <font>
      <sz val="20"/>
      <name val="Calibri"/>
      <family val="2"/>
    </font>
    <font>
      <vertAlign val="subscript"/>
      <sz val="11"/>
      <name val="Calibri"/>
      <family val="2"/>
    </font>
    <font>
      <vertAlign val="subscript"/>
      <sz val="20"/>
      <name val="Calibri"/>
      <family val="2"/>
    </font>
    <font>
      <b/>
      <u/>
      <sz val="14"/>
      <color theme="1"/>
      <name val="Arial"/>
      <family val="2"/>
      <scheme val="minor"/>
    </font>
    <font>
      <sz val="11"/>
      <color rgb="FFC00000"/>
      <name val="Calibri"/>
      <family val="2"/>
    </font>
    <font>
      <b/>
      <sz val="11"/>
      <color rgb="FFC00000"/>
      <name val="Calibri"/>
      <family val="2"/>
    </font>
    <font>
      <b/>
      <u/>
      <sz val="14"/>
      <name val="Arial"/>
      <family val="2"/>
      <scheme val="minor"/>
    </font>
    <font>
      <b/>
      <u/>
      <sz val="11"/>
      <name val="Calibri"/>
      <family val="2"/>
    </font>
    <font>
      <sz val="10"/>
      <color rgb="FFFF0000"/>
      <name val="Arial"/>
      <family val="2"/>
      <scheme val="minor"/>
    </font>
    <font>
      <sz val="10"/>
      <color rgb="FFC00000"/>
      <name val="Arial"/>
      <family val="2"/>
      <scheme val="minor"/>
    </font>
    <font>
      <b/>
      <sz val="10"/>
      <color rgb="FFC00000"/>
      <name val="Arial"/>
      <family val="2"/>
      <scheme val="minor"/>
    </font>
    <font>
      <sz val="12"/>
      <name val="Arial"/>
      <family val="2"/>
      <scheme val="minor"/>
    </font>
    <font>
      <b/>
      <sz val="22"/>
      <color theme="1"/>
      <name val="Arial"/>
      <family val="2"/>
      <scheme val="minor"/>
    </font>
    <font>
      <b/>
      <sz val="18"/>
      <name val="Arial"/>
      <family val="2"/>
      <scheme val="minor"/>
    </font>
    <font>
      <sz val="14"/>
      <color theme="1"/>
      <name val="Arial"/>
      <family val="2"/>
      <scheme val="minor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C00000"/>
      <name val="Arial"/>
      <family val="2"/>
    </font>
    <font>
      <i/>
      <sz val="10"/>
      <color theme="1"/>
      <name val="Arial"/>
      <family val="2"/>
    </font>
    <font>
      <i/>
      <vertAlign val="subscript"/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b/>
      <u/>
      <sz val="14"/>
      <name val="Arial"/>
      <family val="2"/>
      <scheme val="major"/>
    </font>
    <font>
      <b/>
      <sz val="11"/>
      <color rgb="FF000000"/>
      <name val="Arial"/>
      <family val="2"/>
      <scheme val="major"/>
    </font>
    <font>
      <sz val="11"/>
      <color rgb="FF000000"/>
      <name val="Arial"/>
      <family val="2"/>
      <scheme val="major"/>
    </font>
    <font>
      <b/>
      <vertAlign val="subscript"/>
      <sz val="10"/>
      <color theme="1"/>
      <name val="Arial"/>
      <family val="2"/>
    </font>
    <font>
      <b/>
      <sz val="10"/>
      <name val="Arial"/>
      <family val="2"/>
    </font>
    <font>
      <i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8">
    <xf numFmtId="0" fontId="0" fillId="0" borderId="0"/>
    <xf numFmtId="0" fontId="13" fillId="0" borderId="0"/>
    <xf numFmtId="0" fontId="20" fillId="0" borderId="0"/>
    <xf numFmtId="9" fontId="20" fillId="0" borderId="0" applyFont="0" applyFill="0" applyBorder="0" applyAlignment="0" applyProtection="0"/>
    <xf numFmtId="0" fontId="23" fillId="0" borderId="0"/>
    <xf numFmtId="0" fontId="24" fillId="0" borderId="0" applyNumberFormat="0" applyBorder="0" applyAlignment="0"/>
    <xf numFmtId="0" fontId="25" fillId="0" borderId="0">
      <alignment vertical="top"/>
    </xf>
    <xf numFmtId="0" fontId="25" fillId="0" borderId="0">
      <alignment vertical="top"/>
    </xf>
    <xf numFmtId="0" fontId="10" fillId="0" borderId="0"/>
    <xf numFmtId="0" fontId="25" fillId="0" borderId="0">
      <alignment vertical="top"/>
    </xf>
    <xf numFmtId="0" fontId="10" fillId="0" borderId="0"/>
    <xf numFmtId="0" fontId="26" fillId="0" borderId="0"/>
    <xf numFmtId="0" fontId="10" fillId="0" borderId="0"/>
    <xf numFmtId="0" fontId="20" fillId="0" borderId="0"/>
    <xf numFmtId="0" fontId="23" fillId="0" borderId="0"/>
    <xf numFmtId="0" fontId="26" fillId="0" borderId="0"/>
    <xf numFmtId="0" fontId="9" fillId="0" borderId="0"/>
    <xf numFmtId="0" fontId="10" fillId="0" borderId="0"/>
    <xf numFmtId="0" fontId="25" fillId="0" borderId="0">
      <alignment vertical="top"/>
    </xf>
    <xf numFmtId="0" fontId="10" fillId="0" borderId="0"/>
    <xf numFmtId="0" fontId="2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8" fillId="0" borderId="0"/>
    <xf numFmtId="9" fontId="39" fillId="0" borderId="0" applyFont="0" applyFill="0" applyBorder="0" applyAlignment="0" applyProtection="0"/>
    <xf numFmtId="0" fontId="6" fillId="0" borderId="0"/>
    <xf numFmtId="0" fontId="24" fillId="0" borderId="0" applyBorder="0"/>
    <xf numFmtId="9" fontId="24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</cellStyleXfs>
  <cellXfs count="318">
    <xf numFmtId="0" fontId="0" fillId="0" borderId="0" xfId="0"/>
    <xf numFmtId="3" fontId="0" fillId="0" borderId="0" xfId="0" applyNumberFormat="1"/>
    <xf numFmtId="0" fontId="10" fillId="0" borderId="0" xfId="0" applyFont="1"/>
    <xf numFmtId="0" fontId="11" fillId="0" borderId="0" xfId="0" applyFont="1"/>
    <xf numFmtId="0" fontId="20" fillId="0" borderId="0" xfId="2"/>
    <xf numFmtId="3" fontId="17" fillId="0" borderId="0" xfId="2" applyNumberFormat="1" applyFont="1" applyAlignment="1">
      <alignment horizontal="center" vertical="center"/>
    </xf>
    <xf numFmtId="3" fontId="20" fillId="0" borderId="0" xfId="2" applyNumberFormat="1" applyAlignment="1">
      <alignment horizontal="center"/>
    </xf>
    <xf numFmtId="3" fontId="22" fillId="0" borderId="0" xfId="2" applyNumberFormat="1" applyFont="1" applyAlignment="1">
      <alignment horizontal="center" vertical="center"/>
    </xf>
    <xf numFmtId="0" fontId="20" fillId="0" borderId="0" xfId="2" applyAlignment="1">
      <alignment vertical="center"/>
    </xf>
    <xf numFmtId="0" fontId="20" fillId="0" borderId="0" xfId="2" applyAlignment="1">
      <alignment horizontal="center"/>
    </xf>
    <xf numFmtId="0" fontId="29" fillId="0" borderId="0" xfId="16" applyFont="1"/>
    <xf numFmtId="0" fontId="9" fillId="0" borderId="0" xfId="16"/>
    <xf numFmtId="0" fontId="10" fillId="0" borderId="0" xfId="16" quotePrefix="1" applyFont="1"/>
    <xf numFmtId="0" fontId="18" fillId="0" borderId="0" xfId="16" applyFont="1"/>
    <xf numFmtId="0" fontId="10" fillId="0" borderId="0" xfId="30" quotePrefix="1" applyFont="1"/>
    <xf numFmtId="3" fontId="18" fillId="0" borderId="0" xfId="30" applyNumberFormat="1" applyFont="1"/>
    <xf numFmtId="3" fontId="31" fillId="0" borderId="0" xfId="30" applyNumberFormat="1" applyFont="1" applyAlignment="1">
      <alignment horizontal="right"/>
    </xf>
    <xf numFmtId="0" fontId="18" fillId="0" borderId="0" xfId="30" applyFont="1"/>
    <xf numFmtId="0" fontId="32" fillId="0" borderId="0" xfId="30" applyFont="1"/>
    <xf numFmtId="0" fontId="18" fillId="0" borderId="0" xfId="30" applyFont="1" applyAlignment="1">
      <alignment horizontal="left"/>
    </xf>
    <xf numFmtId="0" fontId="31" fillId="0" borderId="0" xfId="30" applyFont="1"/>
    <xf numFmtId="0" fontId="31" fillId="0" borderId="0" xfId="30" applyFont="1" applyAlignment="1">
      <alignment horizontal="right"/>
    </xf>
    <xf numFmtId="0" fontId="31" fillId="0" borderId="0" xfId="30" applyFont="1" applyAlignment="1">
      <alignment horizontal="left"/>
    </xf>
    <xf numFmtId="0" fontId="31" fillId="0" borderId="0" xfId="30" applyFont="1" applyAlignment="1">
      <alignment wrapText="1"/>
    </xf>
    <xf numFmtId="0" fontId="20" fillId="3" borderId="0" xfId="2" applyFill="1"/>
    <xf numFmtId="0" fontId="33" fillId="3" borderId="0" xfId="2" applyFont="1" applyFill="1"/>
    <xf numFmtId="0" fontId="18" fillId="3" borderId="0" xfId="2" applyFont="1" applyFill="1"/>
    <xf numFmtId="0" fontId="35" fillId="3" borderId="0" xfId="2" applyFont="1" applyFill="1"/>
    <xf numFmtId="0" fontId="18" fillId="3" borderId="0" xfId="2" quotePrefix="1" applyFont="1" applyFill="1"/>
    <xf numFmtId="0" fontId="31" fillId="3" borderId="0" xfId="2" applyFont="1" applyFill="1"/>
    <xf numFmtId="0" fontId="33" fillId="3" borderId="0" xfId="2" applyFont="1" applyFill="1" applyAlignment="1">
      <alignment wrapText="1"/>
    </xf>
    <xf numFmtId="0" fontId="37" fillId="0" borderId="0" xfId="0" applyFont="1"/>
    <xf numFmtId="0" fontId="18" fillId="3" borderId="0" xfId="2" applyFont="1" applyFill="1" applyAlignment="1">
      <alignment wrapText="1"/>
    </xf>
    <xf numFmtId="165" fontId="0" fillId="0" borderId="0" xfId="0" applyNumberFormat="1"/>
    <xf numFmtId="3" fontId="11" fillId="0" borderId="0" xfId="0" applyNumberFormat="1" applyFont="1"/>
    <xf numFmtId="3" fontId="10" fillId="0" borderId="0" xfId="0" applyNumberFormat="1" applyFont="1"/>
    <xf numFmtId="0" fontId="38" fillId="0" borderId="0" xfId="2" applyFont="1"/>
    <xf numFmtId="0" fontId="29" fillId="0" borderId="0" xfId="16" applyFont="1" applyAlignment="1">
      <alignment wrapText="1"/>
    </xf>
    <xf numFmtId="0" fontId="40" fillId="0" borderId="0" xfId="0" applyFont="1"/>
    <xf numFmtId="3" fontId="31" fillId="5" borderId="0" xfId="16" applyNumberFormat="1" applyFont="1" applyFill="1" applyAlignment="1">
      <alignment horizontal="right"/>
    </xf>
    <xf numFmtId="0" fontId="0" fillId="5" borderId="0" xfId="0" applyFill="1"/>
    <xf numFmtId="165" fontId="31" fillId="3" borderId="0" xfId="16" applyNumberFormat="1" applyFont="1" applyFill="1" applyAlignment="1">
      <alignment horizontal="right"/>
    </xf>
    <xf numFmtId="3" fontId="0" fillId="5" borderId="0" xfId="0" applyNumberFormat="1" applyFill="1"/>
    <xf numFmtId="0" fontId="11" fillId="5" borderId="0" xfId="0" applyFont="1" applyFill="1" applyAlignment="1">
      <alignment horizontal="right"/>
    </xf>
    <xf numFmtId="0" fontId="18" fillId="5" borderId="0" xfId="30" applyFont="1" applyFill="1"/>
    <xf numFmtId="3" fontId="18" fillId="5" borderId="0" xfId="30" applyNumberFormat="1" applyFont="1" applyFill="1"/>
    <xf numFmtId="3" fontId="31" fillId="5" borderId="0" xfId="30" applyNumberFormat="1" applyFont="1" applyFill="1"/>
    <xf numFmtId="165" fontId="18" fillId="5" borderId="0" xfId="30" applyNumberFormat="1" applyFont="1" applyFill="1"/>
    <xf numFmtId="3" fontId="11" fillId="5" borderId="0" xfId="0" applyNumberFormat="1" applyFont="1" applyFill="1"/>
    <xf numFmtId="166" fontId="18" fillId="5" borderId="0" xfId="31" applyNumberFormat="1" applyFont="1" applyFill="1"/>
    <xf numFmtId="0" fontId="31" fillId="5" borderId="0" xfId="30" applyFont="1" applyFill="1" applyAlignment="1">
      <alignment horizontal="right"/>
    </xf>
    <xf numFmtId="0" fontId="31" fillId="5" borderId="0" xfId="30" applyFont="1" applyFill="1" applyAlignment="1">
      <alignment wrapText="1"/>
    </xf>
    <xf numFmtId="3" fontId="10" fillId="5" borderId="0" xfId="0" applyNumberFormat="1" applyFont="1" applyFill="1" applyAlignment="1">
      <alignment horizontal="right"/>
    </xf>
    <xf numFmtId="0" fontId="11" fillId="0" borderId="0" xfId="30" quotePrefix="1" applyFont="1"/>
    <xf numFmtId="1" fontId="18" fillId="5" borderId="0" xfId="30" applyNumberFormat="1" applyFont="1" applyFill="1"/>
    <xf numFmtId="1" fontId="31" fillId="5" borderId="0" xfId="30" applyNumberFormat="1" applyFont="1" applyFill="1"/>
    <xf numFmtId="9" fontId="31" fillId="5" borderId="0" xfId="31" applyFont="1" applyFill="1"/>
    <xf numFmtId="0" fontId="44" fillId="0" borderId="0" xfId="0" applyFont="1"/>
    <xf numFmtId="3" fontId="44" fillId="5" borderId="0" xfId="0" applyNumberFormat="1" applyFont="1" applyFill="1"/>
    <xf numFmtId="3" fontId="18" fillId="5" borderId="0" xfId="16" applyNumberFormat="1" applyFont="1" applyFill="1"/>
    <xf numFmtId="165" fontId="18" fillId="5" borderId="0" xfId="16" applyNumberFormat="1" applyFont="1" applyFill="1"/>
    <xf numFmtId="0" fontId="10" fillId="5" borderId="0" xfId="0" applyFont="1" applyFill="1"/>
    <xf numFmtId="3" fontId="31" fillId="5" borderId="0" xfId="16" applyNumberFormat="1" applyFont="1" applyFill="1"/>
    <xf numFmtId="165" fontId="31" fillId="5" borderId="0" xfId="16" applyNumberFormat="1" applyFont="1" applyFill="1"/>
    <xf numFmtId="0" fontId="18" fillId="5" borderId="0" xfId="16" applyFont="1" applyFill="1"/>
    <xf numFmtId="165" fontId="0" fillId="5" borderId="0" xfId="0" applyNumberFormat="1" applyFill="1"/>
    <xf numFmtId="0" fontId="43" fillId="0" borderId="0" xfId="16" applyFont="1" applyAlignment="1">
      <alignment wrapText="1"/>
    </xf>
    <xf numFmtId="0" fontId="7" fillId="0" borderId="0" xfId="16" applyFont="1"/>
    <xf numFmtId="3" fontId="18" fillId="0" borderId="0" xfId="16" applyNumberFormat="1" applyFont="1"/>
    <xf numFmtId="0" fontId="7" fillId="0" borderId="0" xfId="16" applyFont="1" applyAlignment="1">
      <alignment horizontal="left"/>
    </xf>
    <xf numFmtId="0" fontId="11" fillId="0" borderId="0" xfId="16" quotePrefix="1" applyFont="1"/>
    <xf numFmtId="3" fontId="31" fillId="0" borderId="0" xfId="16" applyNumberFormat="1" applyFont="1"/>
    <xf numFmtId="0" fontId="43" fillId="0" borderId="4" xfId="16" applyFont="1" applyBorder="1" applyAlignment="1">
      <alignment wrapText="1"/>
    </xf>
    <xf numFmtId="0" fontId="0" fillId="0" borderId="4" xfId="0" applyBorder="1"/>
    <xf numFmtId="0" fontId="45" fillId="0" borderId="0" xfId="0" applyFont="1"/>
    <xf numFmtId="0" fontId="46" fillId="0" borderId="0" xfId="16" applyFont="1" applyAlignment="1">
      <alignment wrapText="1"/>
    </xf>
    <xf numFmtId="3" fontId="10" fillId="5" borderId="0" xfId="0" applyNumberFormat="1" applyFont="1" applyFill="1"/>
    <xf numFmtId="0" fontId="46" fillId="0" borderId="0" xfId="16" applyFont="1"/>
    <xf numFmtId="0" fontId="18" fillId="0" borderId="0" xfId="16" applyFont="1" applyAlignment="1">
      <alignment horizontal="left"/>
    </xf>
    <xf numFmtId="0" fontId="0" fillId="0" borderId="5" xfId="0" applyBorder="1"/>
    <xf numFmtId="0" fontId="0" fillId="5" borderId="5" xfId="0" applyFill="1" applyBorder="1"/>
    <xf numFmtId="0" fontId="11" fillId="0" borderId="5" xfId="0" applyFont="1" applyBorder="1"/>
    <xf numFmtId="3" fontId="31" fillId="5" borderId="5" xfId="16" applyNumberFormat="1" applyFont="1" applyFill="1" applyBorder="1"/>
    <xf numFmtId="165" fontId="31" fillId="0" borderId="5" xfId="16" applyNumberFormat="1" applyFont="1" applyBorder="1"/>
    <xf numFmtId="165" fontId="31" fillId="5" borderId="5" xfId="16" applyNumberFormat="1" applyFont="1" applyFill="1" applyBorder="1"/>
    <xf numFmtId="0" fontId="10" fillId="0" borderId="5" xfId="0" applyFont="1" applyBorder="1"/>
    <xf numFmtId="3" fontId="31" fillId="5" borderId="5" xfId="30" applyNumberFormat="1" applyFont="1" applyFill="1" applyBorder="1"/>
    <xf numFmtId="3" fontId="18" fillId="0" borderId="5" xfId="30" applyNumberFormat="1" applyFont="1" applyBorder="1"/>
    <xf numFmtId="3" fontId="31" fillId="0" borderId="5" xfId="30" applyNumberFormat="1" applyFont="1" applyBorder="1" applyAlignment="1">
      <alignment horizontal="right"/>
    </xf>
    <xf numFmtId="0" fontId="18" fillId="5" borderId="5" xfId="30" applyFont="1" applyFill="1" applyBorder="1"/>
    <xf numFmtId="0" fontId="18" fillId="0" borderId="5" xfId="30" applyFont="1" applyBorder="1"/>
    <xf numFmtId="3" fontId="31" fillId="0" borderId="0" xfId="30" applyNumberFormat="1" applyFont="1"/>
    <xf numFmtId="1" fontId="18" fillId="0" borderId="0" xfId="30" applyNumberFormat="1" applyFont="1"/>
    <xf numFmtId="1" fontId="31" fillId="0" borderId="0" xfId="30" applyNumberFormat="1" applyFont="1"/>
    <xf numFmtId="3" fontId="32" fillId="0" borderId="0" xfId="30" applyNumberFormat="1" applyFont="1"/>
    <xf numFmtId="0" fontId="11" fillId="0" borderId="0" xfId="0" applyFont="1" applyAlignment="1">
      <alignment horizontal="right"/>
    </xf>
    <xf numFmtId="3" fontId="10" fillId="0" borderId="0" xfId="0" applyNumberFormat="1" applyFont="1" applyAlignment="1">
      <alignment horizontal="right"/>
    </xf>
    <xf numFmtId="3" fontId="18" fillId="0" borderId="0" xfId="30" quotePrefix="1" applyNumberFormat="1" applyFont="1"/>
    <xf numFmtId="165" fontId="11" fillId="5" borderId="0" xfId="0" applyNumberFormat="1" applyFont="1" applyFill="1"/>
    <xf numFmtId="0" fontId="47" fillId="0" borderId="0" xfId="0" applyFont="1"/>
    <xf numFmtId="1" fontId="0" fillId="0" borderId="0" xfId="0" applyNumberFormat="1"/>
    <xf numFmtId="0" fontId="48" fillId="3" borderId="0" xfId="2" applyFont="1" applyFill="1"/>
    <xf numFmtId="9" fontId="10" fillId="0" borderId="0" xfId="3" applyFont="1" applyBorder="1" applyAlignment="1">
      <alignment horizontal="center" vertical="center"/>
    </xf>
    <xf numFmtId="1" fontId="20" fillId="0" borderId="0" xfId="2" applyNumberFormat="1"/>
    <xf numFmtId="0" fontId="12" fillId="3" borderId="12" xfId="2" applyFont="1" applyFill="1" applyBorder="1"/>
    <xf numFmtId="0" fontId="12" fillId="3" borderId="11" xfId="2" applyFont="1" applyFill="1" applyBorder="1"/>
    <xf numFmtId="0" fontId="12" fillId="3" borderId="13" xfId="2" applyFont="1" applyFill="1" applyBorder="1"/>
    <xf numFmtId="0" fontId="12" fillId="3" borderId="6" xfId="2" applyFont="1" applyFill="1" applyBorder="1"/>
    <xf numFmtId="9" fontId="51" fillId="3" borderId="14" xfId="22" applyFont="1" applyFill="1" applyBorder="1" applyAlignment="1">
      <alignment horizontal="right" vertical="center"/>
    </xf>
    <xf numFmtId="9" fontId="51" fillId="3" borderId="7" xfId="22" applyFont="1" applyFill="1" applyBorder="1" applyAlignment="1">
      <alignment horizontal="right" vertical="center"/>
    </xf>
    <xf numFmtId="0" fontId="16" fillId="0" borderId="6" xfId="2" applyFont="1" applyBorder="1"/>
    <xf numFmtId="0" fontId="18" fillId="0" borderId="0" xfId="2" applyFont="1" applyAlignment="1">
      <alignment wrapText="1"/>
    </xf>
    <xf numFmtId="0" fontId="17" fillId="0" borderId="0" xfId="2" applyFont="1"/>
    <xf numFmtId="4" fontId="31" fillId="5" borderId="0" xfId="16" applyNumberFormat="1" applyFont="1" applyFill="1"/>
    <xf numFmtId="4" fontId="31" fillId="0" borderId="0" xfId="30" applyNumberFormat="1" applyFont="1"/>
    <xf numFmtId="9" fontId="20" fillId="0" borderId="0" xfId="2" applyNumberFormat="1" applyAlignment="1">
      <alignment vertical="center"/>
    </xf>
    <xf numFmtId="9" fontId="20" fillId="0" borderId="0" xfId="2" applyNumberFormat="1"/>
    <xf numFmtId="0" fontId="21" fillId="0" borderId="0" xfId="2" applyFont="1"/>
    <xf numFmtId="0" fontId="52" fillId="0" borderId="0" xfId="2" applyFont="1"/>
    <xf numFmtId="0" fontId="21" fillId="0" borderId="0" xfId="2" applyFont="1" applyAlignment="1">
      <alignment vertical="center"/>
    </xf>
    <xf numFmtId="0" fontId="0" fillId="5" borderId="4" xfId="0" applyFill="1" applyBorder="1"/>
    <xf numFmtId="0" fontId="11" fillId="5" borderId="0" xfId="0" applyFont="1" applyFill="1"/>
    <xf numFmtId="165" fontId="10" fillId="5" borderId="0" xfId="0" applyNumberFormat="1" applyFont="1" applyFill="1"/>
    <xf numFmtId="167" fontId="0" fillId="0" borderId="0" xfId="0" applyNumberFormat="1"/>
    <xf numFmtId="4" fontId="18" fillId="5" borderId="0" xfId="16" applyNumberFormat="1" applyFont="1" applyFill="1"/>
    <xf numFmtId="2" fontId="31" fillId="5" borderId="0" xfId="30" applyNumberFormat="1" applyFont="1" applyFill="1"/>
    <xf numFmtId="4" fontId="31" fillId="5" borderId="0" xfId="30" applyNumberFormat="1" applyFont="1" applyFill="1"/>
    <xf numFmtId="3" fontId="44" fillId="0" borderId="0" xfId="0" applyNumberFormat="1" applyFont="1"/>
    <xf numFmtId="0" fontId="12" fillId="3" borderId="15" xfId="2" applyFont="1" applyFill="1" applyBorder="1"/>
    <xf numFmtId="9" fontId="51" fillId="3" borderId="18" xfId="22" applyFont="1" applyFill="1" applyBorder="1" applyAlignment="1">
      <alignment horizontal="right" vertical="center"/>
    </xf>
    <xf numFmtId="9" fontId="51" fillId="3" borderId="17" xfId="22" applyFont="1" applyFill="1" applyBorder="1" applyAlignment="1">
      <alignment horizontal="right" vertical="center"/>
    </xf>
    <xf numFmtId="0" fontId="16" fillId="3" borderId="6" xfId="2" applyFont="1" applyFill="1" applyBorder="1"/>
    <xf numFmtId="0" fontId="16" fillId="3" borderId="14" xfId="2" applyFont="1" applyFill="1" applyBorder="1"/>
    <xf numFmtId="0" fontId="16" fillId="3" borderId="16" xfId="2" applyFont="1" applyFill="1" applyBorder="1"/>
    <xf numFmtId="1" fontId="31" fillId="5" borderId="0" xfId="16" applyNumberFormat="1" applyFont="1" applyFill="1" applyAlignment="1">
      <alignment horizontal="right"/>
    </xf>
    <xf numFmtId="1" fontId="31" fillId="0" borderId="0" xfId="16" applyNumberFormat="1" applyFont="1" applyAlignment="1">
      <alignment horizontal="right"/>
    </xf>
    <xf numFmtId="165" fontId="31" fillId="5" borderId="0" xfId="16" applyNumberFormat="1" applyFont="1" applyFill="1" applyAlignment="1">
      <alignment horizontal="right"/>
    </xf>
    <xf numFmtId="165" fontId="10" fillId="5" borderId="0" xfId="8" applyNumberFormat="1" applyFill="1"/>
    <xf numFmtId="168" fontId="11" fillId="5" borderId="0" xfId="0" applyNumberFormat="1" applyFont="1" applyFill="1"/>
    <xf numFmtId="168" fontId="18" fillId="5" borderId="0" xfId="30" applyNumberFormat="1" applyFont="1" applyFill="1"/>
    <xf numFmtId="9" fontId="18" fillId="5" borderId="0" xfId="31" applyFont="1" applyFill="1"/>
    <xf numFmtId="4" fontId="44" fillId="0" borderId="0" xfId="0" applyNumberFormat="1" applyFont="1"/>
    <xf numFmtId="4" fontId="18" fillId="0" borderId="0" xfId="16" applyNumberFormat="1" applyFont="1"/>
    <xf numFmtId="0" fontId="5" fillId="0" borderId="0" xfId="16" applyFont="1"/>
    <xf numFmtId="0" fontId="24" fillId="0" borderId="0" xfId="33"/>
    <xf numFmtId="1" fontId="24" fillId="0" borderId="0" xfId="33" applyNumberFormat="1"/>
    <xf numFmtId="0" fontId="56" fillId="0" borderId="0" xfId="5" applyFont="1"/>
    <xf numFmtId="0" fontId="24" fillId="0" borderId="0" xfId="5"/>
    <xf numFmtId="0" fontId="55" fillId="0" borderId="0" xfId="5" applyFont="1"/>
    <xf numFmtId="0" fontId="57" fillId="0" borderId="0" xfId="35" applyFill="1" applyProtection="1"/>
    <xf numFmtId="167" fontId="24" fillId="0" borderId="0" xfId="5" applyNumberFormat="1" applyAlignment="1"/>
    <xf numFmtId="0" fontId="24" fillId="0" borderId="0" xfId="5" applyAlignment="1">
      <alignment wrapText="1"/>
    </xf>
    <xf numFmtId="0" fontId="55" fillId="0" borderId="0" xfId="5" applyFont="1" applyBorder="1"/>
    <xf numFmtId="0" fontId="24" fillId="4" borderId="0" xfId="5" applyFill="1"/>
    <xf numFmtId="0" fontId="55" fillId="4" borderId="0" xfId="5" applyFont="1" applyFill="1"/>
    <xf numFmtId="167" fontId="24" fillId="4" borderId="0" xfId="5" applyNumberFormat="1" applyFill="1"/>
    <xf numFmtId="0" fontId="24" fillId="4" borderId="0" xfId="0" applyFont="1" applyFill="1"/>
    <xf numFmtId="0" fontId="4" fillId="0" borderId="0" xfId="16" applyFont="1"/>
    <xf numFmtId="0" fontId="27" fillId="0" borderId="0" xfId="1" applyFont="1" applyAlignment="1">
      <alignment horizontal="center" vertical="top" wrapText="1"/>
    </xf>
    <xf numFmtId="0" fontId="21" fillId="2" borderId="0" xfId="2" applyFont="1" applyFill="1" applyAlignment="1">
      <alignment horizontal="left" vertical="top" wrapText="1"/>
    </xf>
    <xf numFmtId="0" fontId="21" fillId="0" borderId="0" xfId="2" applyFont="1" applyAlignment="1">
      <alignment horizontal="left" vertical="top" wrapText="1"/>
    </xf>
    <xf numFmtId="3" fontId="50" fillId="0" borderId="0" xfId="2" applyNumberFormat="1" applyFont="1" applyAlignment="1">
      <alignment horizontal="center" vertical="center"/>
    </xf>
    <xf numFmtId="3" fontId="49" fillId="0" borderId="0" xfId="2" applyNumberFormat="1" applyFont="1" applyAlignment="1">
      <alignment horizontal="center" vertical="center"/>
    </xf>
    <xf numFmtId="3" fontId="0" fillId="0" borderId="19" xfId="0" quotePrefix="1" applyNumberFormat="1" applyBorder="1" applyAlignment="1" applyProtection="1">
      <alignment horizontal="right"/>
      <protection hidden="1"/>
    </xf>
    <xf numFmtId="0" fontId="3" fillId="0" borderId="0" xfId="16" applyFont="1"/>
    <xf numFmtId="0" fontId="12" fillId="0" borderId="0" xfId="2" applyFont="1"/>
    <xf numFmtId="0" fontId="58" fillId="2" borderId="6" xfId="2" applyFont="1" applyFill="1" applyBorder="1"/>
    <xf numFmtId="0" fontId="59" fillId="2" borderId="0" xfId="2" applyFont="1" applyFill="1" applyAlignment="1">
      <alignment horizontal="left" vertical="top" wrapText="1"/>
    </xf>
    <xf numFmtId="0" fontId="59" fillId="2" borderId="0" xfId="2" applyFont="1" applyFill="1" applyAlignment="1">
      <alignment horizontal="center" vertical="top" wrapText="1"/>
    </xf>
    <xf numFmtId="0" fontId="59" fillId="2" borderId="7" xfId="2" applyFont="1" applyFill="1" applyBorder="1" applyAlignment="1">
      <alignment horizontal="left" vertical="top" wrapText="1"/>
    </xf>
    <xf numFmtId="9" fontId="23" fillId="0" borderId="0" xfId="3" applyFont="1" applyBorder="1" applyAlignment="1">
      <alignment horizontal="center" vertical="center"/>
    </xf>
    <xf numFmtId="3" fontId="23" fillId="0" borderId="7" xfId="2" applyNumberFormat="1" applyFont="1" applyBorder="1" applyAlignment="1">
      <alignment horizontal="center" vertical="center"/>
    </xf>
    <xf numFmtId="9" fontId="23" fillId="0" borderId="0" xfId="3" applyFont="1" applyFill="1" applyBorder="1" applyAlignment="1">
      <alignment horizontal="center" vertical="center"/>
    </xf>
    <xf numFmtId="0" fontId="58" fillId="0" borderId="6" xfId="1" applyFont="1" applyBorder="1" applyAlignment="1">
      <alignment horizontal="left" vertical="center" wrapText="1"/>
    </xf>
    <xf numFmtId="0" fontId="58" fillId="0" borderId="6" xfId="1" applyFont="1" applyBorder="1" applyAlignment="1">
      <alignment vertical="center"/>
    </xf>
    <xf numFmtId="0" fontId="61" fillId="0" borderId="6" xfId="1" applyFont="1" applyBorder="1" applyAlignment="1">
      <alignment horizontal="left" vertical="center"/>
    </xf>
    <xf numFmtId="0" fontId="58" fillId="0" borderId="6" xfId="2" applyFont="1" applyBorder="1"/>
    <xf numFmtId="0" fontId="58" fillId="0" borderId="8" xfId="2" applyFont="1" applyBorder="1"/>
    <xf numFmtId="0" fontId="59" fillId="2" borderId="6" xfId="2" applyFont="1" applyFill="1" applyBorder="1"/>
    <xf numFmtId="3" fontId="23" fillId="0" borderId="0" xfId="2" applyNumberFormat="1" applyFont="1" applyAlignment="1">
      <alignment horizontal="center" vertical="center"/>
    </xf>
    <xf numFmtId="3" fontId="23" fillId="0" borderId="0" xfId="2" quotePrefix="1" applyNumberFormat="1" applyFont="1" applyAlignment="1">
      <alignment horizontal="center" vertical="center"/>
    </xf>
    <xf numFmtId="9" fontId="23" fillId="0" borderId="9" xfId="3" applyFont="1" applyFill="1" applyBorder="1" applyAlignment="1">
      <alignment horizontal="center" vertical="center"/>
    </xf>
    <xf numFmtId="0" fontId="64" fillId="5" borderId="0" xfId="33" applyFont="1" applyFill="1"/>
    <xf numFmtId="0" fontId="24" fillId="5" borderId="0" xfId="33" applyFill="1"/>
    <xf numFmtId="0" fontId="65" fillId="5" borderId="0" xfId="33" applyFont="1" applyFill="1"/>
    <xf numFmtId="1" fontId="65" fillId="5" borderId="0" xfId="33" applyNumberFormat="1" applyFont="1" applyFill="1" applyAlignment="1">
      <alignment horizontal="left"/>
    </xf>
    <xf numFmtId="0" fontId="66" fillId="5" borderId="0" xfId="33" applyFont="1" applyFill="1"/>
    <xf numFmtId="0" fontId="66" fillId="5" borderId="0" xfId="33" applyFont="1" applyFill="1" applyAlignment="1">
      <alignment horizontal="right"/>
    </xf>
    <xf numFmtId="1" fontId="24" fillId="5" borderId="0" xfId="33" applyNumberFormat="1" applyFill="1"/>
    <xf numFmtId="3" fontId="18" fillId="5" borderId="0" xfId="16" applyNumberFormat="1" applyFont="1" applyFill="1" applyAlignment="1">
      <alignment horizontal="right"/>
    </xf>
    <xf numFmtId="0" fontId="24" fillId="4" borderId="0" xfId="5" applyFill="1" applyAlignment="1"/>
    <xf numFmtId="0" fontId="2" fillId="0" borderId="0" xfId="16" applyFont="1"/>
    <xf numFmtId="0" fontId="2" fillId="0" borderId="0" xfId="16" applyFont="1" applyAlignment="1">
      <alignment horizontal="left"/>
    </xf>
    <xf numFmtId="165" fontId="29" fillId="0" borderId="0" xfId="16" applyNumberFormat="1" applyFont="1" applyAlignment="1">
      <alignment horizontal="left" wrapText="1"/>
    </xf>
    <xf numFmtId="166" fontId="31" fillId="5" borderId="0" xfId="22" applyNumberFormat="1" applyFont="1" applyFill="1" applyBorder="1"/>
    <xf numFmtId="10" fontId="0" fillId="5" borderId="0" xfId="22" applyNumberFormat="1" applyFont="1" applyFill="1" applyBorder="1"/>
    <xf numFmtId="9" fontId="11" fillId="5" borderId="0" xfId="22" applyFont="1" applyFill="1" applyBorder="1"/>
    <xf numFmtId="3" fontId="10" fillId="5" borderId="0" xfId="8" applyNumberFormat="1" applyFill="1"/>
    <xf numFmtId="0" fontId="2" fillId="0" borderId="0" xfId="16" applyFont="1" applyAlignment="1">
      <alignment horizontal="left" vertical="top"/>
    </xf>
    <xf numFmtId="0" fontId="43" fillId="0" borderId="4" xfId="16" applyFont="1" applyBorder="1" applyAlignment="1">
      <alignment horizontal="left" vertical="top" wrapText="1"/>
    </xf>
    <xf numFmtId="0" fontId="11" fillId="0" borderId="0" xfId="16" quotePrefix="1" applyFont="1" applyAlignment="1">
      <alignment horizontal="left" vertical="top"/>
    </xf>
    <xf numFmtId="0" fontId="43" fillId="0" borderId="0" xfId="16" applyFont="1" applyAlignment="1">
      <alignment horizontal="left" vertical="top" wrapText="1"/>
    </xf>
    <xf numFmtId="0" fontId="40" fillId="5" borderId="0" xfId="0" applyFont="1" applyFill="1"/>
    <xf numFmtId="0" fontId="29" fillId="5" borderId="4" xfId="16" applyFont="1" applyFill="1" applyBorder="1" applyAlignment="1">
      <alignment horizontal="left" wrapText="1"/>
    </xf>
    <xf numFmtId="165" fontId="40" fillId="0" borderId="0" xfId="0" applyNumberFormat="1" applyFont="1"/>
    <xf numFmtId="165" fontId="29" fillId="0" borderId="4" xfId="16" applyNumberFormat="1" applyFont="1" applyBorder="1" applyAlignment="1">
      <alignment horizontal="left" wrapText="1"/>
    </xf>
    <xf numFmtId="0" fontId="29" fillId="5" borderId="0" xfId="16" applyFont="1" applyFill="1" applyAlignment="1">
      <alignment horizontal="left" wrapText="1"/>
    </xf>
    <xf numFmtId="0" fontId="29" fillId="0" borderId="0" xfId="16" applyFont="1" applyAlignment="1">
      <alignment horizontal="left" wrapText="1"/>
    </xf>
    <xf numFmtId="0" fontId="40" fillId="3" borderId="0" xfId="0" applyFont="1" applyFill="1"/>
    <xf numFmtId="0" fontId="29" fillId="3" borderId="0" xfId="16" applyFont="1" applyFill="1" applyAlignment="1">
      <alignment horizontal="left" wrapText="1"/>
    </xf>
    <xf numFmtId="0" fontId="40" fillId="5" borderId="0" xfId="0" applyFont="1" applyFill="1" applyAlignment="1">
      <alignment vertical="top"/>
    </xf>
    <xf numFmtId="165" fontId="40" fillId="0" borderId="0" xfId="0" applyNumberFormat="1" applyFont="1" applyAlignment="1">
      <alignment vertical="top" wrapText="1"/>
    </xf>
    <xf numFmtId="0" fontId="32" fillId="5" borderId="0" xfId="16" applyFont="1" applyFill="1" applyAlignment="1">
      <alignment horizontal="left" vertical="top" wrapText="1"/>
    </xf>
    <xf numFmtId="0" fontId="29" fillId="3" borderId="0" xfId="16" applyFont="1" applyFill="1" applyAlignment="1">
      <alignment horizontal="left" vertical="top" wrapText="1"/>
    </xf>
    <xf numFmtId="0" fontId="29" fillId="5" borderId="0" xfId="16" applyFont="1" applyFill="1" applyAlignment="1">
      <alignment horizontal="left" vertical="top" wrapText="1"/>
    </xf>
    <xf numFmtId="0" fontId="32" fillId="3" borderId="0" xfId="16" applyFont="1" applyFill="1" applyAlignment="1">
      <alignment horizontal="left" vertical="top" wrapText="1"/>
    </xf>
    <xf numFmtId="0" fontId="29" fillId="0" borderId="0" xfId="16" applyFont="1" applyAlignment="1">
      <alignment horizontal="left" vertical="top" wrapText="1"/>
    </xf>
    <xf numFmtId="0" fontId="32" fillId="5" borderId="0" xfId="16" applyFont="1" applyFill="1" applyAlignment="1">
      <alignment horizontal="left" wrapText="1"/>
    </xf>
    <xf numFmtId="0" fontId="32" fillId="0" borderId="0" xfId="16" applyFont="1" applyAlignment="1">
      <alignment horizontal="left" wrapText="1"/>
    </xf>
    <xf numFmtId="165" fontId="40" fillId="5" borderId="0" xfId="0" applyNumberFormat="1" applyFont="1" applyFill="1" applyAlignment="1">
      <alignment vertical="top" wrapText="1"/>
    </xf>
    <xf numFmtId="0" fontId="40" fillId="3" borderId="0" xfId="0" applyFont="1" applyFill="1" applyAlignment="1">
      <alignment vertical="top"/>
    </xf>
    <xf numFmtId="165" fontId="40" fillId="5" borderId="0" xfId="0" applyNumberFormat="1" applyFont="1" applyFill="1" applyAlignment="1">
      <alignment horizontal="left" vertical="top" wrapText="1"/>
    </xf>
    <xf numFmtId="3" fontId="29" fillId="5" borderId="4" xfId="16" applyNumberFormat="1" applyFont="1" applyFill="1" applyBorder="1" applyAlignment="1">
      <alignment horizontal="left" wrapText="1"/>
    </xf>
    <xf numFmtId="0" fontId="31" fillId="5" borderId="0" xfId="16" applyFont="1" applyFill="1" applyAlignment="1">
      <alignment horizontal="right"/>
    </xf>
    <xf numFmtId="0" fontId="24" fillId="0" borderId="0" xfId="5" applyAlignment="1"/>
    <xf numFmtId="0" fontId="55" fillId="0" borderId="0" xfId="5" applyFont="1" applyAlignment="1"/>
    <xf numFmtId="3" fontId="10" fillId="0" borderId="0" xfId="8" applyNumberFormat="1"/>
    <xf numFmtId="3" fontId="10" fillId="0" borderId="0" xfId="8" applyNumberFormat="1" applyAlignment="1">
      <alignment horizontal="right"/>
    </xf>
    <xf numFmtId="0" fontId="58" fillId="0" borderId="6" xfId="1" applyFont="1" applyBorder="1" applyAlignment="1">
      <alignment horizontal="left" vertical="top" wrapText="1"/>
    </xf>
    <xf numFmtId="3" fontId="53" fillId="0" borderId="0" xfId="2" quotePrefix="1" applyNumberFormat="1" applyFont="1" applyAlignment="1">
      <alignment horizontal="center" vertical="center"/>
    </xf>
    <xf numFmtId="0" fontId="58" fillId="0" borderId="6" xfId="1" applyFont="1" applyBorder="1" applyAlignment="1">
      <alignment vertical="top"/>
    </xf>
    <xf numFmtId="9" fontId="54" fillId="0" borderId="0" xfId="22" applyFont="1" applyAlignment="1">
      <alignment vertical="center"/>
    </xf>
    <xf numFmtId="3" fontId="60" fillId="0" borderId="0" xfId="2" applyNumberFormat="1" applyFont="1" applyAlignment="1">
      <alignment horizontal="center" vertical="center"/>
    </xf>
    <xf numFmtId="0" fontId="58" fillId="0" borderId="8" xfId="1" applyFont="1" applyBorder="1" applyAlignment="1">
      <alignment vertical="center"/>
    </xf>
    <xf numFmtId="3" fontId="23" fillId="0" borderId="9" xfId="2" applyNumberFormat="1" applyFont="1" applyBorder="1" applyAlignment="1">
      <alignment horizontal="center" vertical="center"/>
    </xf>
    <xf numFmtId="3" fontId="23" fillId="0" borderId="10" xfId="2" applyNumberFormat="1" applyFont="1" applyBorder="1" applyAlignment="1">
      <alignment horizontal="center" vertical="center"/>
    </xf>
    <xf numFmtId="0" fontId="13" fillId="0" borderId="0" xfId="1" applyAlignment="1">
      <alignment vertical="center"/>
    </xf>
    <xf numFmtId="3" fontId="17" fillId="0" borderId="0" xfId="2" applyNumberFormat="1" applyFont="1" applyAlignment="1">
      <alignment horizontal="center"/>
    </xf>
    <xf numFmtId="0" fontId="21" fillId="0" borderId="0" xfId="2" applyFont="1" applyAlignment="1">
      <alignment horizontal="center"/>
    </xf>
    <xf numFmtId="0" fontId="13" fillId="0" borderId="0" xfId="1"/>
    <xf numFmtId="0" fontId="58" fillId="0" borderId="0" xfId="2" applyFont="1" applyAlignment="1">
      <alignment horizontal="center"/>
    </xf>
    <xf numFmtId="0" fontId="58" fillId="0" borderId="7" xfId="2" applyFont="1" applyBorder="1" applyAlignment="1">
      <alignment horizontal="center"/>
    </xf>
    <xf numFmtId="167" fontId="58" fillId="0" borderId="0" xfId="2" applyNumberFormat="1" applyFont="1" applyAlignment="1">
      <alignment horizontal="center"/>
    </xf>
    <xf numFmtId="0" fontId="12" fillId="0" borderId="0" xfId="1" applyFont="1" applyAlignment="1">
      <alignment wrapText="1"/>
    </xf>
    <xf numFmtId="0" fontId="58" fillId="0" borderId="9" xfId="2" applyFont="1" applyBorder="1" applyAlignment="1">
      <alignment horizontal="center"/>
    </xf>
    <xf numFmtId="0" fontId="58" fillId="0" borderId="10" xfId="2" applyFont="1" applyBorder="1" applyAlignment="1">
      <alignment horizontal="center"/>
    </xf>
    <xf numFmtId="167" fontId="58" fillId="0" borderId="9" xfId="2" applyNumberFormat="1" applyFont="1" applyBorder="1" applyAlignment="1">
      <alignment horizontal="center"/>
    </xf>
    <xf numFmtId="9" fontId="13" fillId="3" borderId="6" xfId="22" quotePrefix="1" applyFont="1" applyFill="1" applyBorder="1"/>
    <xf numFmtId="9" fontId="13" fillId="3" borderId="14" xfId="22" quotePrefix="1" applyFont="1" applyFill="1" applyBorder="1"/>
    <xf numFmtId="166" fontId="13" fillId="3" borderId="6" xfId="22" quotePrefix="1" applyNumberFormat="1" applyFont="1" applyFill="1" applyBorder="1"/>
    <xf numFmtId="9" fontId="13" fillId="3" borderId="8" xfId="22" applyFont="1" applyFill="1" applyBorder="1"/>
    <xf numFmtId="9" fontId="13" fillId="3" borderId="16" xfId="22" applyFont="1" applyFill="1" applyBorder="1"/>
    <xf numFmtId="166" fontId="13" fillId="3" borderId="8" xfId="22" applyNumberFormat="1" applyFont="1" applyFill="1" applyBorder="1"/>
    <xf numFmtId="0" fontId="12" fillId="0" borderId="12" xfId="2" applyFont="1" applyBorder="1"/>
    <xf numFmtId="0" fontId="12" fillId="0" borderId="11" xfId="2" applyFont="1" applyBorder="1"/>
    <xf numFmtId="0" fontId="12" fillId="0" borderId="13" xfId="2" applyFont="1" applyBorder="1"/>
    <xf numFmtId="9" fontId="10" fillId="0" borderId="0" xfId="3" applyFont="1" applyFill="1" applyBorder="1" applyAlignment="1">
      <alignment horizontal="center" vertical="center"/>
    </xf>
    <xf numFmtId="0" fontId="12" fillId="0" borderId="6" xfId="2" applyFont="1" applyBorder="1"/>
    <xf numFmtId="9" fontId="51" fillId="0" borderId="14" xfId="22" applyFont="1" applyFill="1" applyBorder="1" applyAlignment="1">
      <alignment horizontal="right" vertical="center"/>
    </xf>
    <xf numFmtId="9" fontId="51" fillId="0" borderId="7" xfId="22" applyFont="1" applyFill="1" applyBorder="1" applyAlignment="1">
      <alignment horizontal="right" vertical="center"/>
    </xf>
    <xf numFmtId="0" fontId="12" fillId="0" borderId="15" xfId="2" applyFont="1" applyBorder="1"/>
    <xf numFmtId="9" fontId="51" fillId="0" borderId="18" xfId="22" applyFont="1" applyFill="1" applyBorder="1" applyAlignment="1">
      <alignment horizontal="right" vertical="center"/>
    </xf>
    <xf numFmtId="9" fontId="51" fillId="0" borderId="17" xfId="22" applyFont="1" applyFill="1" applyBorder="1" applyAlignment="1">
      <alignment horizontal="right" vertical="center"/>
    </xf>
    <xf numFmtId="0" fontId="16" fillId="0" borderId="14" xfId="2" applyFont="1" applyBorder="1"/>
    <xf numFmtId="9" fontId="13" fillId="0" borderId="6" xfId="22" quotePrefix="1" applyFont="1" applyFill="1" applyBorder="1"/>
    <xf numFmtId="9" fontId="13" fillId="0" borderId="14" xfId="22" quotePrefix="1" applyFont="1" applyFill="1" applyBorder="1"/>
    <xf numFmtId="0" fontId="16" fillId="0" borderId="16" xfId="2" applyFont="1" applyBorder="1"/>
    <xf numFmtId="9" fontId="13" fillId="0" borderId="8" xfId="22" applyFont="1" applyFill="1" applyBorder="1"/>
    <xf numFmtId="9" fontId="13" fillId="0" borderId="16" xfId="22" applyFont="1" applyFill="1" applyBorder="1"/>
    <xf numFmtId="3" fontId="58" fillId="0" borderId="6" xfId="1" applyNumberFormat="1" applyFont="1" applyBorder="1" applyAlignment="1">
      <alignment horizontal="left" vertical="center" wrapText="1"/>
    </xf>
    <xf numFmtId="3" fontId="20" fillId="0" borderId="0" xfId="2" applyNumberFormat="1"/>
    <xf numFmtId="9" fontId="23" fillId="0" borderId="0" xfId="31" applyFont="1" applyBorder="1" applyAlignment="1">
      <alignment horizontal="center" vertical="center"/>
    </xf>
    <xf numFmtId="9" fontId="23" fillId="0" borderId="0" xfId="31" applyFont="1" applyFill="1" applyBorder="1" applyAlignment="1">
      <alignment horizontal="center" vertical="center"/>
    </xf>
    <xf numFmtId="0" fontId="19" fillId="0" borderId="0" xfId="36" applyFont="1"/>
    <xf numFmtId="0" fontId="19" fillId="0" borderId="0" xfId="36" applyFont="1" applyAlignment="1">
      <alignment vertical="top"/>
    </xf>
    <xf numFmtId="0" fontId="28" fillId="0" borderId="0" xfId="36" applyFont="1"/>
    <xf numFmtId="0" fontId="19" fillId="0" borderId="0" xfId="36" applyFont="1" applyAlignment="1">
      <alignment horizontal="right"/>
    </xf>
    <xf numFmtId="0" fontId="46" fillId="0" borderId="0" xfId="37" applyFont="1"/>
    <xf numFmtId="0" fontId="29" fillId="0" borderId="0" xfId="36" applyFont="1"/>
    <xf numFmtId="0" fontId="1" fillId="0" borderId="0" xfId="36"/>
    <xf numFmtId="3" fontId="1" fillId="0" borderId="0" xfId="36" applyNumberFormat="1"/>
    <xf numFmtId="1" fontId="1" fillId="0" borderId="0" xfId="36" applyNumberFormat="1"/>
    <xf numFmtId="3" fontId="59" fillId="0" borderId="6" xfId="1" applyNumberFormat="1" applyFont="1" applyBorder="1" applyAlignment="1">
      <alignment horizontal="left" vertical="center" wrapText="1"/>
    </xf>
    <xf numFmtId="0" fontId="59" fillId="0" borderId="6" xfId="1" applyFont="1" applyBorder="1" applyAlignment="1">
      <alignment horizontal="left" vertical="center" wrapText="1"/>
    </xf>
    <xf numFmtId="0" fontId="59" fillId="0" borderId="6" xfId="1" applyFont="1" applyBorder="1" applyAlignment="1">
      <alignment vertical="center"/>
    </xf>
    <xf numFmtId="0" fontId="58" fillId="0" borderId="6" xfId="1" applyFont="1" applyBorder="1" applyAlignment="1">
      <alignment horizontal="left" vertical="center"/>
    </xf>
    <xf numFmtId="0" fontId="59" fillId="0" borderId="6" xfId="2" applyFont="1" applyBorder="1"/>
    <xf numFmtId="3" fontId="24" fillId="0" borderId="0" xfId="5" applyNumberFormat="1" applyBorder="1"/>
    <xf numFmtId="0" fontId="69" fillId="0" borderId="0" xfId="5" applyFont="1"/>
    <xf numFmtId="0" fontId="69" fillId="0" borderId="0" xfId="0" applyFont="1" applyAlignment="1">
      <alignment horizontal="left" vertical="center" readingOrder="1"/>
    </xf>
    <xf numFmtId="0" fontId="10" fillId="4" borderId="0" xfId="0" applyFont="1" applyFill="1"/>
    <xf numFmtId="166" fontId="23" fillId="0" borderId="0" xfId="3" applyNumberFormat="1" applyFont="1" applyFill="1" applyBorder="1" applyAlignment="1">
      <alignment horizontal="center" vertical="center"/>
    </xf>
    <xf numFmtId="165" fontId="23" fillId="0" borderId="7" xfId="2" applyNumberFormat="1" applyFont="1" applyBorder="1" applyAlignment="1">
      <alignment horizontal="center" vertical="center"/>
    </xf>
    <xf numFmtId="9" fontId="51" fillId="3" borderId="11" xfId="22" applyFont="1" applyFill="1" applyBorder="1" applyAlignment="1">
      <alignment horizontal="right" vertical="center"/>
    </xf>
    <xf numFmtId="9" fontId="51" fillId="3" borderId="13" xfId="22" applyFont="1" applyFill="1" applyBorder="1" applyAlignment="1">
      <alignment horizontal="right" vertical="center"/>
    </xf>
    <xf numFmtId="0" fontId="52" fillId="0" borderId="1" xfId="1" applyFont="1" applyBorder="1" applyAlignment="1">
      <alignment horizontal="center" vertical="top" wrapText="1"/>
    </xf>
    <xf numFmtId="0" fontId="52" fillId="0" borderId="2" xfId="1" applyFont="1" applyBorder="1" applyAlignment="1">
      <alignment horizontal="center" vertical="top" wrapText="1"/>
    </xf>
    <xf numFmtId="0" fontId="52" fillId="0" borderId="3" xfId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7" fillId="0" borderId="1" xfId="1" applyFont="1" applyBorder="1" applyAlignment="1">
      <alignment horizontal="center" vertical="top" wrapText="1"/>
    </xf>
    <xf numFmtId="0" fontId="27" fillId="0" borderId="2" xfId="1" applyFont="1" applyBorder="1" applyAlignment="1">
      <alignment horizontal="center" vertical="top" wrapText="1"/>
    </xf>
    <xf numFmtId="0" fontId="27" fillId="0" borderId="3" xfId="1" applyFont="1" applyBorder="1" applyAlignment="1">
      <alignment horizontal="center" vertical="top" wrapText="1"/>
    </xf>
    <xf numFmtId="0" fontId="29" fillId="5" borderId="4" xfId="16" applyFont="1" applyFill="1" applyBorder="1" applyAlignment="1">
      <alignment horizontal="left" wrapText="1"/>
    </xf>
    <xf numFmtId="0" fontId="29" fillId="5" borderId="0" xfId="16" applyFont="1" applyFill="1" applyAlignment="1">
      <alignment horizontal="left" wrapText="1"/>
    </xf>
    <xf numFmtId="165" fontId="29" fillId="0" borderId="0" xfId="16" applyNumberFormat="1" applyFont="1" applyAlignment="1">
      <alignment horizontal="left" wrapText="1"/>
    </xf>
    <xf numFmtId="165" fontId="29" fillId="0" borderId="4" xfId="16" applyNumberFormat="1" applyFont="1" applyBorder="1" applyAlignment="1">
      <alignment horizontal="left" wrapText="1"/>
    </xf>
    <xf numFmtId="0" fontId="29" fillId="0" borderId="0" xfId="16" applyFont="1" applyAlignment="1">
      <alignment horizontal="left" wrapText="1"/>
    </xf>
    <xf numFmtId="3" fontId="10" fillId="0" borderId="0" xfId="0" applyNumberFormat="1" applyFont="1" applyAlignment="1">
      <alignment horizontal="left"/>
    </xf>
    <xf numFmtId="0" fontId="29" fillId="3" borderId="0" xfId="16" applyFont="1" applyFill="1" applyAlignment="1">
      <alignment horizontal="left" vertical="top" wrapText="1"/>
    </xf>
    <xf numFmtId="0" fontId="32" fillId="3" borderId="0" xfId="16" applyFont="1" applyFill="1" applyAlignment="1">
      <alignment horizontal="left" vertical="top" wrapText="1"/>
    </xf>
    <xf numFmtId="0" fontId="10" fillId="5" borderId="0" xfId="0" applyFont="1" applyFill="1" applyAlignment="1">
      <alignment horizontal="left"/>
    </xf>
    <xf numFmtId="0" fontId="32" fillId="5" borderId="0" xfId="16" applyFont="1" applyFill="1" applyAlignment="1">
      <alignment horizontal="left" vertical="top" wrapText="1"/>
    </xf>
    <xf numFmtId="0" fontId="29" fillId="5" borderId="0" xfId="16" applyFont="1" applyFill="1" applyAlignment="1">
      <alignment horizontal="left" vertical="top" wrapText="1"/>
    </xf>
    <xf numFmtId="0" fontId="29" fillId="3" borderId="0" xfId="16" applyFont="1" applyFill="1" applyAlignment="1">
      <alignment horizontal="left" wrapText="1"/>
    </xf>
    <xf numFmtId="0" fontId="32" fillId="5" borderId="0" xfId="16" applyFont="1" applyFill="1" applyAlignment="1">
      <alignment horizontal="left" wrapText="1"/>
    </xf>
    <xf numFmtId="165" fontId="40" fillId="5" borderId="0" xfId="0" applyNumberFormat="1" applyFont="1" applyFill="1" applyAlignment="1">
      <alignment horizontal="left" vertical="top" wrapText="1"/>
    </xf>
    <xf numFmtId="0" fontId="32" fillId="0" borderId="0" xfId="16" applyFont="1" applyAlignment="1">
      <alignment horizontal="left" wrapText="1"/>
    </xf>
  </cellXfs>
  <cellStyles count="38">
    <cellStyle name="Hyperlänk 2" xfId="35" xr:uid="{5212153D-8C4B-4FB4-BDAA-D119DF108118}"/>
    <cellStyle name="Normal" xfId="0" builtinId="0"/>
    <cellStyle name="Normal 10" xfId="32" xr:uid="{00000000-0005-0000-0000-000001000000}"/>
    <cellStyle name="Normal 10 2" xfId="36" xr:uid="{E187E90C-B22D-4BD4-BFE7-3220F46BDF71}"/>
    <cellStyle name="Normal 11" xfId="4" xr:uid="{00000000-0005-0000-0000-000002000000}"/>
    <cellStyle name="Normal 12" xfId="33" xr:uid="{B10F1BE3-2ED4-44BF-98B6-EFB3E2CD4F5E}"/>
    <cellStyle name="Normal 2" xfId="1" xr:uid="{00000000-0005-0000-0000-000003000000}"/>
    <cellStyle name="Normal 2 2" xfId="5" xr:uid="{00000000-0005-0000-0000-000004000000}"/>
    <cellStyle name="Normal 2 2 2" xfId="6" xr:uid="{00000000-0005-0000-0000-000005000000}"/>
    <cellStyle name="Normal 2 3" xfId="7" xr:uid="{00000000-0005-0000-0000-000006000000}"/>
    <cellStyle name="Normal 3" xfId="2" xr:uid="{00000000-0005-0000-0000-000007000000}"/>
    <cellStyle name="Normal 3 2" xfId="8" xr:uid="{00000000-0005-0000-0000-000008000000}"/>
    <cellStyle name="Normal 3 2 2" xfId="9" xr:uid="{00000000-0005-0000-0000-000009000000}"/>
    <cellStyle name="Normal 3 3" xfId="10" xr:uid="{00000000-0005-0000-0000-00000A000000}"/>
    <cellStyle name="Normal 3 4" xfId="11" xr:uid="{00000000-0005-0000-0000-00000B000000}"/>
    <cellStyle name="Normal 4" xfId="12" xr:uid="{00000000-0005-0000-0000-00000C000000}"/>
    <cellStyle name="Normal 4 2" xfId="13" xr:uid="{00000000-0005-0000-0000-00000D000000}"/>
    <cellStyle name="Normal 4 3" xfId="14" xr:uid="{00000000-0005-0000-0000-00000E000000}"/>
    <cellStyle name="Normal 5" xfId="15" xr:uid="{00000000-0005-0000-0000-00000F000000}"/>
    <cellStyle name="Normal 5 2" xfId="16" xr:uid="{00000000-0005-0000-0000-000010000000}"/>
    <cellStyle name="Normal 5 2 2" xfId="37" xr:uid="{96436960-27E3-4854-8653-23233F6DEFDD}"/>
    <cellStyle name="Normal 6" xfId="17" xr:uid="{00000000-0005-0000-0000-000011000000}"/>
    <cellStyle name="Normal 6 2" xfId="18" xr:uid="{00000000-0005-0000-0000-000012000000}"/>
    <cellStyle name="Normal 7" xfId="19" xr:uid="{00000000-0005-0000-0000-000013000000}"/>
    <cellStyle name="Normal 7 2" xfId="20" xr:uid="{00000000-0005-0000-0000-000014000000}"/>
    <cellStyle name="Normal 8" xfId="21" xr:uid="{00000000-0005-0000-0000-000015000000}"/>
    <cellStyle name="Normal 9" xfId="30" xr:uid="{00000000-0005-0000-0000-000016000000}"/>
    <cellStyle name="Procent" xfId="31" builtinId="5"/>
    <cellStyle name="Procent 2" xfId="3" xr:uid="{00000000-0005-0000-0000-000018000000}"/>
    <cellStyle name="Procent 3" xfId="22" xr:uid="{00000000-0005-0000-0000-000019000000}"/>
    <cellStyle name="Procent 4" xfId="23" xr:uid="{00000000-0005-0000-0000-00001A000000}"/>
    <cellStyle name="Procent 5" xfId="34" xr:uid="{DCD51498-D56D-48E8-AE70-52291649B32C}"/>
    <cellStyle name="Tusental 2" xfId="24" xr:uid="{00000000-0005-0000-0000-00001B000000}"/>
    <cellStyle name="Tusental 2 2" xfId="25" xr:uid="{00000000-0005-0000-0000-00001C000000}"/>
    <cellStyle name="Tusental 2 3" xfId="26" xr:uid="{00000000-0005-0000-0000-00001D000000}"/>
    <cellStyle name="Tusental 3" xfId="27" xr:uid="{00000000-0005-0000-0000-00001E000000}"/>
    <cellStyle name="Tusental 3 2" xfId="28" xr:uid="{00000000-0005-0000-0000-00001F000000}"/>
    <cellStyle name="Tusental 3 3" xfId="29" xr:uid="{00000000-0005-0000-0000-000020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3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132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133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20 %</a:t>
            </a:r>
          </a:p>
          <a:p>
            <a:pPr>
              <a:defRPr sz="1200"/>
            </a:pPr>
            <a:r>
              <a:rPr lang="en-US" sz="1200"/>
              <a:t>Växthusgaser </a:t>
            </a:r>
          </a:p>
        </c:rich>
      </c:tx>
      <c:layout>
        <c:manualLayout>
          <c:xMode val="edge"/>
          <c:yMode val="edge"/>
          <c:x val="0.38804023876522215"/>
          <c:y val="3.9411468090618469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v>Växthusgaser (miljoner ton CO2-ekvivalenter)</c:v>
          </c:tx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C9BD-4A9D-A91C-7801C2C6DBD3}"/>
              </c:ext>
            </c:extLst>
          </c:dPt>
          <c:dLbls>
            <c:delete val="1"/>
          </c:dLbls>
          <c:cat>
            <c:strLit>
              <c:ptCount val="3"/>
              <c:pt idx="0">
                <c:v>Utsläpp från sektorn, inhemsk produktion</c:v>
              </c:pt>
              <c:pt idx="1">
                <c:v>Utsläpp från övriga sektorer, inhemsk produktion</c:v>
              </c:pt>
              <c:pt idx="2">
                <c:v>Totala utsläpp i Sverige</c:v>
              </c:pt>
            </c:strLit>
          </c:cat>
          <c:val>
            <c:numLit>
              <c:formatCode>General</c:formatCode>
              <c:ptCount val="2"/>
              <c:pt idx="0">
                <c:v>11.381466459569602</c:v>
              </c:pt>
              <c:pt idx="1">
                <c:v>45.691533540430399</c:v>
              </c:pt>
            </c:numLit>
          </c:val>
          <c:extLst>
            <c:ext xmlns:c16="http://schemas.microsoft.com/office/drawing/2014/chart" uri="{C3380CC4-5D6E-409C-BE32-E72D297353CC}">
              <c16:uniqueId val="{00000002-C9BD-4A9D-A91C-7801C2C6DBD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23% </a:t>
            </a:r>
          </a:p>
          <a:p>
            <a:pPr>
              <a:defRPr sz="1200"/>
            </a:pPr>
            <a:r>
              <a:rPr lang="en-US" sz="1200"/>
              <a:t>Partiklar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1131265594921437"/>
          <c:y val="0.26961493775581075"/>
          <c:w val="0.45258807387090011"/>
          <c:h val="0.71420008623491149"/>
        </c:manualLayout>
      </c:layout>
      <c:pieChart>
        <c:varyColors val="1"/>
        <c:ser>
          <c:idx val="0"/>
          <c:order val="0"/>
          <c:tx>
            <c:v>Partiklar (tusen ton)</c:v>
          </c:tx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27FE-4C43-A59C-1DCCACDDC612}"/>
              </c:ext>
            </c:extLst>
          </c:dPt>
          <c:cat>
            <c:strLit>
              <c:ptCount val="3"/>
              <c:pt idx="0">
                <c:v>Utsläpp från sektorn, inhemsk produktion</c:v>
              </c:pt>
              <c:pt idx="1">
                <c:v>Utsläpp från övriga sektorer, inhemsk produktion</c:v>
              </c:pt>
              <c:pt idx="2">
                <c:v>Totala utsläpp i Sverige</c:v>
              </c:pt>
            </c:strLit>
          </c:cat>
          <c:val>
            <c:numLit>
              <c:formatCode>General</c:formatCode>
              <c:ptCount val="2"/>
              <c:pt idx="0">
                <c:v>16.504864409206014</c:v>
              </c:pt>
              <c:pt idx="1">
                <c:v>49.137119539573412</c:v>
              </c:pt>
            </c:numLit>
          </c:val>
          <c:extLst>
            <c:ext xmlns:c16="http://schemas.microsoft.com/office/drawing/2014/chart" uri="{C3380CC4-5D6E-409C-BE32-E72D297353CC}">
              <c16:uniqueId val="{00000002-27FE-4C43-A59C-1DCCACDDC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Förädlingsvärde index (inhemsk och import)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'Diagram - ekonomi'!$AW$12</c:f>
              <c:strCache>
                <c:ptCount val="1"/>
                <c:pt idx="0">
                  <c:v>Förädlingsvärde från nybyggnad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'Diagram - ekonomi'!$AX$2:$BK$2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ekonomi'!$AX$12:$BK$12</c:f>
              <c:numCache>
                <c:formatCode>#,##0</c:formatCode>
                <c:ptCount val="14"/>
                <c:pt idx="0">
                  <c:v>100</c:v>
                </c:pt>
                <c:pt idx="1">
                  <c:v>72.037072996793412</c:v>
                </c:pt>
                <c:pt idx="2">
                  <c:v>75.820428028313543</c:v>
                </c:pt>
                <c:pt idx="3">
                  <c:v>88.358239014274332</c:v>
                </c:pt>
                <c:pt idx="4">
                  <c:v>80.112769661022369</c:v>
                </c:pt>
                <c:pt idx="5">
                  <c:v>81.914288863112361</c:v>
                </c:pt>
                <c:pt idx="6">
                  <c:v>95.172895534463123</c:v>
                </c:pt>
                <c:pt idx="7">
                  <c:v>105.75019726738863</c:v>
                </c:pt>
                <c:pt idx="8">
                  <c:v>121.07518162604664</c:v>
                </c:pt>
                <c:pt idx="9">
                  <c:v>136.51653450800413</c:v>
                </c:pt>
                <c:pt idx="10">
                  <c:v>134.1846069203869</c:v>
                </c:pt>
                <c:pt idx="11">
                  <c:v>122.6649251299563</c:v>
                </c:pt>
                <c:pt idx="12">
                  <c:v>122.5021499303442</c:v>
                </c:pt>
                <c:pt idx="13">
                  <c:v>130.7113840497444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46-430B-A6A7-C70A64AD06FD}"/>
            </c:ext>
          </c:extLst>
        </c:ser>
        <c:ser>
          <c:idx val="1"/>
          <c:order val="1"/>
          <c:tx>
            <c:strRef>
              <c:f>'Diagram - ekonomi'!$AW$11</c:f>
              <c:strCache>
                <c:ptCount val="1"/>
                <c:pt idx="0">
                  <c:v>Förädlingsvärde från ROT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'Diagram - ekonomi'!$AX$2:$BK$2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ekonomi'!$AX$11:$BK$11</c:f>
              <c:numCache>
                <c:formatCode>#,##0</c:formatCode>
                <c:ptCount val="14"/>
                <c:pt idx="0">
                  <c:v>100</c:v>
                </c:pt>
                <c:pt idx="1">
                  <c:v>108.68796480471798</c:v>
                </c:pt>
                <c:pt idx="2">
                  <c:v>103.79386024827593</c:v>
                </c:pt>
                <c:pt idx="3">
                  <c:v>104.46572248713693</c:v>
                </c:pt>
                <c:pt idx="4">
                  <c:v>112.79223144462914</c:v>
                </c:pt>
                <c:pt idx="5">
                  <c:v>106.26822495981504</c:v>
                </c:pt>
                <c:pt idx="6">
                  <c:v>108.38365658001132</c:v>
                </c:pt>
                <c:pt idx="7">
                  <c:v>111.88262480907947</c:v>
                </c:pt>
                <c:pt idx="8">
                  <c:v>107.16417970489518</c:v>
                </c:pt>
                <c:pt idx="9">
                  <c:v>113.35015692560037</c:v>
                </c:pt>
                <c:pt idx="10">
                  <c:v>124.15618241600373</c:v>
                </c:pt>
                <c:pt idx="11">
                  <c:v>129.33224130981696</c:v>
                </c:pt>
                <c:pt idx="12">
                  <c:v>131.5413816884687</c:v>
                </c:pt>
                <c:pt idx="13">
                  <c:v>126.18510269807295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46-430B-A6A7-C70A64AD06FD}"/>
            </c:ext>
          </c:extLst>
        </c:ser>
        <c:ser>
          <c:idx val="2"/>
          <c:order val="2"/>
          <c:tx>
            <c:strRef>
              <c:f>'Diagram - ekonomi'!$AW$10</c:f>
              <c:strCache>
                <c:ptCount val="1"/>
                <c:pt idx="0">
                  <c:v>Förädlingsvärde från fastighetsförvaltning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'Diagram - ekonomi'!$AX$2:$BK$2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ekonomi'!$AX$10:$BK$10</c:f>
              <c:numCache>
                <c:formatCode>#,##0</c:formatCode>
                <c:ptCount val="14"/>
                <c:pt idx="0">
                  <c:v>100</c:v>
                </c:pt>
                <c:pt idx="1">
                  <c:v>100.97340619267246</c:v>
                </c:pt>
                <c:pt idx="2">
                  <c:v>99.972086867695893</c:v>
                </c:pt>
                <c:pt idx="3">
                  <c:v>102.40283558211904</c:v>
                </c:pt>
                <c:pt idx="4">
                  <c:v>104.46373359905323</c:v>
                </c:pt>
                <c:pt idx="5">
                  <c:v>105.14392420143572</c:v>
                </c:pt>
                <c:pt idx="6">
                  <c:v>107.79897941775272</c:v>
                </c:pt>
                <c:pt idx="7">
                  <c:v>110.9540296906619</c:v>
                </c:pt>
                <c:pt idx="8">
                  <c:v>111.74837293123214</c:v>
                </c:pt>
                <c:pt idx="9">
                  <c:v>114.02270862092641</c:v>
                </c:pt>
                <c:pt idx="10">
                  <c:v>118.60256943952557</c:v>
                </c:pt>
                <c:pt idx="11">
                  <c:v>121.1555810266334</c:v>
                </c:pt>
                <c:pt idx="12">
                  <c:v>121.32852150638278</c:v>
                </c:pt>
                <c:pt idx="13">
                  <c:v>124.30469894397751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46-430B-A6A7-C70A64AD06FD}"/>
            </c:ext>
          </c:extLst>
        </c:ser>
        <c:ser>
          <c:idx val="3"/>
          <c:order val="3"/>
          <c:tx>
            <c:strRef>
              <c:f>'Diagram - ekonomi'!$AW$9</c:f>
              <c:strCache>
                <c:ptCount val="1"/>
                <c:pt idx="0">
                  <c:v>Förädlingsvärde från uppvärmning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'Diagram - ekonomi'!$AX$2:$BK$2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ekonomi'!$AX$9:$BK$9</c:f>
              <c:numCache>
                <c:formatCode>#,##0</c:formatCode>
                <c:ptCount val="14"/>
                <c:pt idx="0">
                  <c:v>100</c:v>
                </c:pt>
                <c:pt idx="1">
                  <c:v>94.29236910552325</c:v>
                </c:pt>
                <c:pt idx="2">
                  <c:v>94.017689317122688</c:v>
                </c:pt>
                <c:pt idx="3">
                  <c:v>90.994384418221358</c:v>
                </c:pt>
                <c:pt idx="4">
                  <c:v>91.889828201444658</c:v>
                </c:pt>
                <c:pt idx="5">
                  <c:v>91.665403151495028</c:v>
                </c:pt>
                <c:pt idx="6">
                  <c:v>87.907211844030044</c:v>
                </c:pt>
                <c:pt idx="7">
                  <c:v>77.938365312494412</c:v>
                </c:pt>
                <c:pt idx="8">
                  <c:v>77.488815243295107</c:v>
                </c:pt>
                <c:pt idx="9">
                  <c:v>76.94804051503904</c:v>
                </c:pt>
                <c:pt idx="10">
                  <c:v>70.849402421710067</c:v>
                </c:pt>
                <c:pt idx="11">
                  <c:v>69.954178790142635</c:v>
                </c:pt>
                <c:pt idx="12">
                  <c:v>80.474295094778526</c:v>
                </c:pt>
                <c:pt idx="13">
                  <c:v>78.810627167078209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46-430B-A6A7-C70A64AD0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6627792"/>
        <c:axId val="1296632368"/>
      </c:lineChart>
      <c:catAx>
        <c:axId val="12966277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96632368"/>
        <c:crosses val="autoZero"/>
        <c:auto val="1"/>
        <c:lblAlgn val="ctr"/>
        <c:lblOffset val="100"/>
        <c:noMultiLvlLbl val="0"/>
      </c:catAx>
      <c:valAx>
        <c:axId val="129663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9662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0" i="0" baseline="0">
                <a:effectLst/>
              </a:rPr>
              <a:t>Förädlingsvärde index (från produktion i Sverige)</a:t>
            </a:r>
            <a:endParaRPr lang="sv-SE" sz="1100">
              <a:effectLst/>
            </a:endParaRPr>
          </a:p>
        </c:rich>
      </c:tx>
      <c:layout>
        <c:manualLayout>
          <c:xMode val="edge"/>
          <c:yMode val="edge"/>
          <c:x val="0.20569015485141662"/>
          <c:y val="3.26967415734413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'Diagram - ekonomi'!$AW$19</c:f>
              <c:strCache>
                <c:ptCount val="1"/>
                <c:pt idx="0">
                  <c:v>Förädlingsvärde från nybyggnad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'Diagram - ekonomi'!$AX$2:$BK$2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ekonomi'!$AX$19:$BK$19</c:f>
              <c:numCache>
                <c:formatCode>#,##0</c:formatCode>
                <c:ptCount val="14"/>
                <c:pt idx="0">
                  <c:v>100</c:v>
                </c:pt>
                <c:pt idx="1">
                  <c:v>73.214294831732289</c:v>
                </c:pt>
                <c:pt idx="2">
                  <c:v>77.361962666658499</c:v>
                </c:pt>
                <c:pt idx="3">
                  <c:v>89.3522486915857</c:v>
                </c:pt>
                <c:pt idx="4">
                  <c:v>80.68591096770119</c:v>
                </c:pt>
                <c:pt idx="5">
                  <c:v>82.972512623479261</c:v>
                </c:pt>
                <c:pt idx="6">
                  <c:v>95.624794081639024</c:v>
                </c:pt>
                <c:pt idx="7">
                  <c:v>107.32290677165935</c:v>
                </c:pt>
                <c:pt idx="8">
                  <c:v>122.40933359080853</c:v>
                </c:pt>
                <c:pt idx="9">
                  <c:v>137.61365056688285</c:v>
                </c:pt>
                <c:pt idx="10">
                  <c:v>133.6727276246591</c:v>
                </c:pt>
                <c:pt idx="11">
                  <c:v>121.4559958469823</c:v>
                </c:pt>
                <c:pt idx="12">
                  <c:v>123.44074634919835</c:v>
                </c:pt>
                <c:pt idx="13">
                  <c:v>130.02287870675664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54-467F-9057-715BA70E55FC}"/>
            </c:ext>
          </c:extLst>
        </c:ser>
        <c:ser>
          <c:idx val="1"/>
          <c:order val="1"/>
          <c:tx>
            <c:strRef>
              <c:f>'Diagram - ekonomi'!$AW$18</c:f>
              <c:strCache>
                <c:ptCount val="1"/>
                <c:pt idx="0">
                  <c:v>Förädlingsvärde från ROT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'Diagram - ekonomi'!$AX$2:$BK$2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ekonomi'!$AX$18:$BK$18</c:f>
              <c:numCache>
                <c:formatCode>#,##0</c:formatCode>
                <c:ptCount val="14"/>
                <c:pt idx="0">
                  <c:v>100</c:v>
                </c:pt>
                <c:pt idx="1">
                  <c:v>110.46413143726393</c:v>
                </c:pt>
                <c:pt idx="2">
                  <c:v>105.90413362685014</c:v>
                </c:pt>
                <c:pt idx="3">
                  <c:v>105.64093761430533</c:v>
                </c:pt>
                <c:pt idx="4">
                  <c:v>113.59916755714812</c:v>
                </c:pt>
                <c:pt idx="5">
                  <c:v>107.64106921184064</c:v>
                </c:pt>
                <c:pt idx="6">
                  <c:v>108.89828226909086</c:v>
                </c:pt>
                <c:pt idx="7">
                  <c:v>113.54653534491592</c:v>
                </c:pt>
                <c:pt idx="8">
                  <c:v>108.34504352013164</c:v>
                </c:pt>
                <c:pt idx="9">
                  <c:v>114.26109623333826</c:v>
                </c:pt>
                <c:pt idx="10">
                  <c:v>123.68255894551832</c:v>
                </c:pt>
                <c:pt idx="11">
                  <c:v>128.05760201430152</c:v>
                </c:pt>
                <c:pt idx="12">
                  <c:v>132.54923559025022</c:v>
                </c:pt>
                <c:pt idx="13">
                  <c:v>125.52043895784337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54-467F-9057-715BA70E55FC}"/>
            </c:ext>
          </c:extLst>
        </c:ser>
        <c:ser>
          <c:idx val="2"/>
          <c:order val="2"/>
          <c:tx>
            <c:strRef>
              <c:f>'Diagram - ekonomi'!$AW$17</c:f>
              <c:strCache>
                <c:ptCount val="1"/>
                <c:pt idx="0">
                  <c:v>Förädlingsvärde från fastighetsförvaltning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'Diagram - ekonomi'!$AX$2:$BK$2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ekonomi'!$AX$17:$BK$17</c:f>
              <c:numCache>
                <c:formatCode>#,##0</c:formatCode>
                <c:ptCount val="14"/>
                <c:pt idx="0">
                  <c:v>100</c:v>
                </c:pt>
                <c:pt idx="1">
                  <c:v>101.04646520554756</c:v>
                </c:pt>
                <c:pt idx="2">
                  <c:v>99.553035311685917</c:v>
                </c:pt>
                <c:pt idx="3">
                  <c:v>101.85849270113803</c:v>
                </c:pt>
                <c:pt idx="4">
                  <c:v>104.14897299053492</c:v>
                </c:pt>
                <c:pt idx="5">
                  <c:v>105.3241561797345</c:v>
                </c:pt>
                <c:pt idx="6">
                  <c:v>108.07214888651772</c:v>
                </c:pt>
                <c:pt idx="7">
                  <c:v>110.25881137581823</c:v>
                </c:pt>
                <c:pt idx="8">
                  <c:v>111.16544795725561</c:v>
                </c:pt>
                <c:pt idx="9">
                  <c:v>113.28014267530939</c:v>
                </c:pt>
                <c:pt idx="10">
                  <c:v>117.81460451669246</c:v>
                </c:pt>
                <c:pt idx="11">
                  <c:v>120.39548875686073</c:v>
                </c:pt>
                <c:pt idx="12">
                  <c:v>120.73079551307615</c:v>
                </c:pt>
                <c:pt idx="13">
                  <c:v>123.25700183182138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54-467F-9057-715BA70E55FC}"/>
            </c:ext>
          </c:extLst>
        </c:ser>
        <c:ser>
          <c:idx val="3"/>
          <c:order val="3"/>
          <c:tx>
            <c:strRef>
              <c:f>'Diagram - ekonomi'!$AW$16</c:f>
              <c:strCache>
                <c:ptCount val="1"/>
                <c:pt idx="0">
                  <c:v>Förädlingsvärde från uppvärmning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'Diagram - ekonomi'!$AX$2:$BK$2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ekonomi'!$AX$16:$BK$16</c:f>
              <c:numCache>
                <c:formatCode>#,##0</c:formatCode>
                <c:ptCount val="14"/>
                <c:pt idx="0">
                  <c:v>100</c:v>
                </c:pt>
                <c:pt idx="1">
                  <c:v>94.29236910552325</c:v>
                </c:pt>
                <c:pt idx="2">
                  <c:v>94.017689317122688</c:v>
                </c:pt>
                <c:pt idx="3">
                  <c:v>90.994384418221358</c:v>
                </c:pt>
                <c:pt idx="4">
                  <c:v>91.889828201444658</c:v>
                </c:pt>
                <c:pt idx="5">
                  <c:v>91.665403151495028</c:v>
                </c:pt>
                <c:pt idx="6">
                  <c:v>87.907211844030044</c:v>
                </c:pt>
                <c:pt idx="7">
                  <c:v>77.938365312494412</c:v>
                </c:pt>
                <c:pt idx="8">
                  <c:v>77.488815243295107</c:v>
                </c:pt>
                <c:pt idx="9">
                  <c:v>76.94804051503904</c:v>
                </c:pt>
                <c:pt idx="10">
                  <c:v>70.849402421710266</c:v>
                </c:pt>
                <c:pt idx="11">
                  <c:v>69.954178790142635</c:v>
                </c:pt>
                <c:pt idx="12">
                  <c:v>80.474295094778341</c:v>
                </c:pt>
                <c:pt idx="13">
                  <c:v>78.810627167078209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54-467F-9057-715BA70E5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0409328"/>
        <c:axId val="1330420560"/>
      </c:lineChart>
      <c:catAx>
        <c:axId val="1330409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30420560"/>
        <c:crosses val="autoZero"/>
        <c:auto val="1"/>
        <c:lblAlgn val="ctr"/>
        <c:lblOffset val="100"/>
        <c:noMultiLvlLbl val="0"/>
      </c:catAx>
      <c:valAx>
        <c:axId val="133042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Index 2008=100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30409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27848115516669"/>
          <c:y val="0.13339986426294606"/>
          <c:w val="0.52211970935341123"/>
          <c:h val="0.71230828013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ekonomi'!$A$4</c:f>
              <c:strCache>
                <c:ptCount val="1"/>
                <c:pt idx="0">
                  <c:v>Produktion i Sverige</c:v>
                </c:pt>
              </c:strCache>
            </c:strRef>
          </c:tx>
          <c:invertIfNegative val="0"/>
          <c:cat>
            <c:numRef>
              <c:f>'Diagram - ekonomi'!$B$2:$O$2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ekonomi'!$B$4:$O$4</c:f>
              <c:numCache>
                <c:formatCode>#,##0</c:formatCode>
                <c:ptCount val="14"/>
                <c:pt idx="0">
                  <c:v>727193.41737110727</c:v>
                </c:pt>
                <c:pt idx="1">
                  <c:v>715681.84501193697</c:v>
                </c:pt>
                <c:pt idx="2">
                  <c:v>706781.05742800643</c:v>
                </c:pt>
                <c:pt idx="3">
                  <c:v>729002.82450401725</c:v>
                </c:pt>
                <c:pt idx="4">
                  <c:v>741683.73728814977</c:v>
                </c:pt>
                <c:pt idx="5">
                  <c:v>739567.49176079733</c:v>
                </c:pt>
                <c:pt idx="6">
                  <c:v>766644.17734473036</c:v>
                </c:pt>
                <c:pt idx="7">
                  <c:v>793845.92566614656</c:v>
                </c:pt>
                <c:pt idx="8">
                  <c:v>806601.47063603299</c:v>
                </c:pt>
                <c:pt idx="9">
                  <c:v>842490.8012672097</c:v>
                </c:pt>
                <c:pt idx="10">
                  <c:v>870289.12543175474</c:v>
                </c:pt>
                <c:pt idx="11">
                  <c:v>873735.12467065372</c:v>
                </c:pt>
                <c:pt idx="12">
                  <c:v>887906.7773490994</c:v>
                </c:pt>
                <c:pt idx="13">
                  <c:v>894266.51277222391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CF-4364-BBD4-099C7561ADBD}"/>
            </c:ext>
          </c:extLst>
        </c:ser>
        <c:ser>
          <c:idx val="1"/>
          <c:order val="1"/>
          <c:tx>
            <c:strRef>
              <c:f>'Diagram - ekonomi'!$A$5</c:f>
              <c:strCache>
                <c:ptCount val="1"/>
                <c:pt idx="0">
                  <c:v>Importerade varor och tjänster</c:v>
                </c:pt>
              </c:strCache>
            </c:strRef>
          </c:tx>
          <c:invertIfNegative val="0"/>
          <c:cat>
            <c:numRef>
              <c:f>'Diagram - ekonomi'!$B$2:$O$2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ekonomi'!$B$5:$O$5</c:f>
              <c:numCache>
                <c:formatCode>#,##0</c:formatCode>
                <c:ptCount val="14"/>
                <c:pt idx="0">
                  <c:v>90117.005161038542</c:v>
                </c:pt>
                <c:pt idx="1">
                  <c:v>81632.334564627352</c:v>
                </c:pt>
                <c:pt idx="2">
                  <c:v>81661.336964950242</c:v>
                </c:pt>
                <c:pt idx="3">
                  <c:v>88552.014168993279</c:v>
                </c:pt>
                <c:pt idx="4">
                  <c:v>90111.753978592678</c:v>
                </c:pt>
                <c:pt idx="5">
                  <c:v>84810.223123430071</c:v>
                </c:pt>
                <c:pt idx="6">
                  <c:v>91514.107945199794</c:v>
                </c:pt>
                <c:pt idx="7">
                  <c:v>97354.272269414607</c:v>
                </c:pt>
                <c:pt idx="8">
                  <c:v>100472.20164786628</c:v>
                </c:pt>
                <c:pt idx="9">
                  <c:v>108836.033199403</c:v>
                </c:pt>
                <c:pt idx="10">
                  <c:v>117723.30352252162</c:v>
                </c:pt>
                <c:pt idx="11">
                  <c:v>119248.24749684789</c:v>
                </c:pt>
                <c:pt idx="12">
                  <c:v>113208.39589494004</c:v>
                </c:pt>
                <c:pt idx="13">
                  <c:v>120675.96622829221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CF-4364-BBD4-099C7561A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500096"/>
        <c:axId val="64501632"/>
      </c:barChart>
      <c:catAx>
        <c:axId val="64500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4501632"/>
        <c:crosses val="autoZero"/>
        <c:auto val="1"/>
        <c:lblAlgn val="ctr"/>
        <c:lblOffset val="100"/>
        <c:noMultiLvlLbl val="0"/>
      </c:catAx>
      <c:valAx>
        <c:axId val="645016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MSEK</a:t>
                </a:r>
              </a:p>
            </c:rich>
          </c:tx>
          <c:layout>
            <c:manualLayout>
              <c:xMode val="edge"/>
              <c:yMode val="edge"/>
              <c:x val="1.5886526242164627E-2"/>
              <c:y val="1.714299671823396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6450009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309465778156344E-2"/>
          <c:y val="0.15953423940835895"/>
          <c:w val="0.53080170495067602"/>
          <c:h val="0.712976359479343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ekonomi'!$A$19</c:f>
              <c:strCache>
                <c:ptCount val="1"/>
                <c:pt idx="0">
                  <c:v>Nybyggnad</c:v>
                </c:pt>
              </c:strCache>
            </c:strRef>
          </c:tx>
          <c:invertIfNegative val="0"/>
          <c:cat>
            <c:numRef>
              <c:f>'Diagram - ekonomi'!$B$2:$O$2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ekonomi'!$B$19:$O$19</c:f>
              <c:numCache>
                <c:formatCode>#,##0</c:formatCode>
                <c:ptCount val="14"/>
                <c:pt idx="0">
                  <c:v>115968.63234480264</c:v>
                </c:pt>
                <c:pt idx="1">
                  <c:v>84905.616397251448</c:v>
                </c:pt>
                <c:pt idx="2">
                  <c:v>89715.610059620667</c:v>
                </c:pt>
                <c:pt idx="3">
                  <c:v>103620.58077695874</c:v>
                </c:pt>
                <c:pt idx="4">
                  <c:v>93570.347444188184</c:v>
                </c:pt>
                <c:pt idx="5">
                  <c:v>96222.088111567617</c:v>
                </c:pt>
                <c:pt idx="6">
                  <c:v>110894.76587901056</c:v>
                </c:pt>
                <c:pt idx="7">
                  <c:v>124460.90717578091</c:v>
                </c:pt>
                <c:pt idx="8">
                  <c:v>141956.43002764773</c:v>
                </c:pt>
                <c:pt idx="9">
                  <c:v>159588.6684821698</c:v>
                </c:pt>
                <c:pt idx="10">
                  <c:v>155018.43404431036</c:v>
                </c:pt>
                <c:pt idx="11">
                  <c:v>140850.85728450568</c:v>
                </c:pt>
                <c:pt idx="12">
                  <c:v>143152.54529738222</c:v>
                </c:pt>
                <c:pt idx="13">
                  <c:v>150785.75417156727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3C-4BB3-AD51-727BB8BB5629}"/>
            </c:ext>
          </c:extLst>
        </c:ser>
        <c:ser>
          <c:idx val="3"/>
          <c:order val="1"/>
          <c:tx>
            <c:strRef>
              <c:f>'Diagram - ekonomi'!$A$18</c:f>
              <c:strCache>
                <c:ptCount val="1"/>
                <c:pt idx="0">
                  <c:v>Renovering, om- och tillbyggnad</c:v>
                </c:pt>
              </c:strCache>
            </c:strRef>
          </c:tx>
          <c:invertIfNegative val="0"/>
          <c:cat>
            <c:numRef>
              <c:f>'Diagram - ekonomi'!$B$2:$O$2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ekonomi'!$B$18:$O$18</c:f>
              <c:numCache>
                <c:formatCode>#,##0</c:formatCode>
                <c:ptCount val="14"/>
                <c:pt idx="0">
                  <c:v>161555.46861571338</c:v>
                </c:pt>
                <c:pt idx="1">
                  <c:v>178460.84519574931</c:v>
                </c:pt>
                <c:pt idx="2">
                  <c:v>171093.91936426904</c:v>
                </c:pt>
                <c:pt idx="3">
                  <c:v>170668.71181282439</c:v>
                </c:pt>
                <c:pt idx="4">
                  <c:v>183525.66749050008</c:v>
                </c:pt>
                <c:pt idx="5">
                  <c:v>173900.03378815355</c:v>
                </c:pt>
                <c:pt idx="6">
                  <c:v>175931.13023429207</c:v>
                </c:pt>
                <c:pt idx="7">
                  <c:v>183440.63727338554</c:v>
                </c:pt>
                <c:pt idx="8">
                  <c:v>175037.34278084728</c:v>
                </c:pt>
                <c:pt idx="9">
                  <c:v>184595.04946522089</c:v>
                </c:pt>
                <c:pt idx="10">
                  <c:v>199815.93770033805</c:v>
                </c:pt>
                <c:pt idx="11">
                  <c:v>206884.05903225005</c:v>
                </c:pt>
                <c:pt idx="12">
                  <c:v>214140.53870437469</c:v>
                </c:pt>
                <c:pt idx="13">
                  <c:v>202785.13336684433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3C-4BB3-AD51-727BB8BB5629}"/>
            </c:ext>
          </c:extLst>
        </c:ser>
        <c:ser>
          <c:idx val="1"/>
          <c:order val="2"/>
          <c:tx>
            <c:strRef>
              <c:f>'Diagram - ekonomi'!$A$17</c:f>
              <c:strCache>
                <c:ptCount val="1"/>
                <c:pt idx="0">
                  <c:v>Fastighetsförvaltning</c:v>
                </c:pt>
              </c:strCache>
            </c:strRef>
          </c:tx>
          <c:invertIfNegative val="0"/>
          <c:cat>
            <c:numRef>
              <c:f>'Diagram - ekonomi'!$B$2:$O$2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ekonomi'!$B$17:$O$17</c:f>
              <c:numCache>
                <c:formatCode>#,##0</c:formatCode>
                <c:ptCount val="14"/>
                <c:pt idx="0">
                  <c:v>419175.73299965926</c:v>
                </c:pt>
                <c:pt idx="1">
                  <c:v>423562.26119559963</c:v>
                </c:pt>
                <c:pt idx="2">
                  <c:v>417302.16549116909</c:v>
                </c:pt>
                <c:pt idx="3">
                  <c:v>426966.08340239979</c:v>
                </c:pt>
                <c:pt idx="4">
                  <c:v>436567.22094469186</c:v>
                </c:pt>
                <c:pt idx="5">
                  <c:v>441493.30369210802</c:v>
                </c:pt>
                <c:pt idx="6">
                  <c:v>453012.22226354375</c:v>
                </c:pt>
                <c:pt idx="7">
                  <c:v>462178.18078129773</c:v>
                </c:pt>
                <c:pt idx="8">
                  <c:v>465978.58131718088</c:v>
                </c:pt>
                <c:pt idx="9">
                  <c:v>474842.86840228795</c:v>
                </c:pt>
                <c:pt idx="10">
                  <c:v>493850.23206349526</c:v>
                </c:pt>
                <c:pt idx="11">
                  <c:v>504668.67249509331</c:v>
                </c:pt>
                <c:pt idx="12">
                  <c:v>506074.1970482567</c:v>
                </c:pt>
                <c:pt idx="13">
                  <c:v>516663.44090194069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3C-4BB3-AD51-727BB8BB5629}"/>
            </c:ext>
          </c:extLst>
        </c:ser>
        <c:ser>
          <c:idx val="2"/>
          <c:order val="3"/>
          <c:tx>
            <c:strRef>
              <c:f>'Diagram - ekonomi'!$A$16</c:f>
              <c:strCache>
                <c:ptCount val="1"/>
                <c:pt idx="0">
                  <c:v>Uppvärmning</c:v>
                </c:pt>
              </c:strCache>
            </c:strRef>
          </c:tx>
          <c:invertIfNegative val="0"/>
          <c:cat>
            <c:numRef>
              <c:f>'Diagram - ekonomi'!$B$2:$O$2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ekonomi'!$B$16:$O$16</c:f>
              <c:numCache>
                <c:formatCode>#,##0</c:formatCode>
                <c:ptCount val="14"/>
                <c:pt idx="0">
                  <c:v>30493.583410931926</c:v>
                </c:pt>
                <c:pt idx="1">
                  <c:v>28753.122223336541</c:v>
                </c:pt>
                <c:pt idx="2">
                  <c:v>28669.362512947642</c:v>
                </c:pt>
                <c:pt idx="3">
                  <c:v>27747.448511834373</c:v>
                </c:pt>
                <c:pt idx="4">
                  <c:v>28020.501408769574</c:v>
                </c:pt>
                <c:pt idx="5">
                  <c:v>27952.066168968158</c:v>
                </c:pt>
                <c:pt idx="6">
                  <c:v>26806.058967883931</c:v>
                </c:pt>
                <c:pt idx="7">
                  <c:v>23766.200435682316</c:v>
                </c:pt>
                <c:pt idx="8">
                  <c:v>23629.116510357126</c:v>
                </c:pt>
                <c:pt idx="9">
                  <c:v>23464.214917531121</c:v>
                </c:pt>
                <c:pt idx="10">
                  <c:v>21604.521623611043</c:v>
                </c:pt>
                <c:pt idx="11">
                  <c:v>21331.535858804593</c:v>
                </c:pt>
                <c:pt idx="12">
                  <c:v>24539.496299085731</c:v>
                </c:pt>
                <c:pt idx="13">
                  <c:v>24032.184331871569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3C-4BB3-AD51-727BB8BB5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515456"/>
        <c:axId val="64545920"/>
      </c:barChart>
      <c:catAx>
        <c:axId val="64515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4545920"/>
        <c:crosses val="autoZero"/>
        <c:auto val="1"/>
        <c:lblAlgn val="ctr"/>
        <c:lblOffset val="100"/>
        <c:noMultiLvlLbl val="0"/>
      </c:catAx>
      <c:valAx>
        <c:axId val="64545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MSEK</a:t>
                </a:r>
              </a:p>
            </c:rich>
          </c:tx>
          <c:layout>
            <c:manualLayout>
              <c:xMode val="edge"/>
              <c:yMode val="edge"/>
              <c:x val="1.3733904341734144E-2"/>
              <c:y val="4.289619549405474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6451545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32812396350541"/>
          <c:y val="0.15565261486919454"/>
          <c:w val="0.52165092324251527"/>
          <c:h val="0.679973403941240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ekonomi'!$A$12</c:f>
              <c:strCache>
                <c:ptCount val="1"/>
                <c:pt idx="0">
                  <c:v>Nybyggnad</c:v>
                </c:pt>
              </c:strCache>
            </c:strRef>
          </c:tx>
          <c:invertIfNegative val="0"/>
          <c:cat>
            <c:numRef>
              <c:f>'Diagram - ekonomi'!$B$2:$O$2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ekonomi'!$B$12:$O$12</c:f>
              <c:numCache>
                <c:formatCode>#,##0</c:formatCode>
                <c:ptCount val="14"/>
                <c:pt idx="0">
                  <c:v>142472.95527604269</c:v>
                </c:pt>
                <c:pt idx="1">
                  <c:v>102633.34679289171</c:v>
                </c:pt>
                <c:pt idx="2">
                  <c:v>108023.60451488329</c:v>
                </c:pt>
                <c:pt idx="3">
                  <c:v>125886.59435350598</c:v>
                </c:pt>
                <c:pt idx="4">
                  <c:v>114139.03048954748</c:v>
                </c:pt>
                <c:pt idx="5">
                  <c:v>116705.70813663049</c:v>
                </c:pt>
                <c:pt idx="6">
                  <c:v>135595.63688973046</c:v>
                </c:pt>
                <c:pt idx="7">
                  <c:v>150665.43125709353</c:v>
                </c:pt>
                <c:pt idx="8">
                  <c:v>172499.38936846488</c:v>
                </c:pt>
                <c:pt idx="9">
                  <c:v>194499.14115399212</c:v>
                </c:pt>
                <c:pt idx="10">
                  <c:v>191176.77500501651</c:v>
                </c:pt>
                <c:pt idx="11">
                  <c:v>174764.3439197939</c:v>
                </c:pt>
                <c:pt idx="12">
                  <c:v>174532.43328245005</c:v>
                </c:pt>
                <c:pt idx="13">
                  <c:v>186228.37173788875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C6-4178-A203-F4FAEC576457}"/>
            </c:ext>
          </c:extLst>
        </c:ser>
        <c:ser>
          <c:idx val="3"/>
          <c:order val="1"/>
          <c:tx>
            <c:strRef>
              <c:f>'Diagram - ekonomi'!$A$11</c:f>
              <c:strCache>
                <c:ptCount val="1"/>
                <c:pt idx="0">
                  <c:v>Renovering, om- och tillbyggnad</c:v>
                </c:pt>
              </c:strCache>
            </c:strRef>
          </c:tx>
          <c:invertIfNegative val="0"/>
          <c:cat>
            <c:numRef>
              <c:f>'Diagram - ekonomi'!$B$2:$O$2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ekonomi'!$B$11:$O$11</c:f>
              <c:numCache>
                <c:formatCode>#,##0</c:formatCode>
                <c:ptCount val="14"/>
                <c:pt idx="0">
                  <c:v>198478.54190649351</c:v>
                </c:pt>
                <c:pt idx="1">
                  <c:v>215722.2877722471</c:v>
                </c:pt>
                <c:pt idx="2">
                  <c:v>206008.54040924163</c:v>
                </c:pt>
                <c:pt idx="3">
                  <c:v>207342.04278455328</c:v>
                </c:pt>
                <c:pt idx="4">
                  <c:v>223868.37635509737</c:v>
                </c:pt>
                <c:pt idx="5">
                  <c:v>210919.62341015329</c:v>
                </c:pt>
                <c:pt idx="6">
                  <c:v>215118.30124494777</c:v>
                </c:pt>
                <c:pt idx="7">
                  <c:v>222063.00236777368</c:v>
                </c:pt>
                <c:pt idx="8">
                  <c:v>212697.90132433039</c:v>
                </c:pt>
                <c:pt idx="9">
                  <c:v>224975.73871465391</c:v>
                </c:pt>
                <c:pt idx="10">
                  <c:v>246423.3805460505</c:v>
                </c:pt>
                <c:pt idx="11">
                  <c:v>256696.74676671234</c:v>
                </c:pt>
                <c:pt idx="12">
                  <c:v>261081.41637892791</c:v>
                </c:pt>
                <c:pt idx="13">
                  <c:v>250450.35193834658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C6-4178-A203-F4FAEC576457}"/>
            </c:ext>
          </c:extLst>
        </c:ser>
        <c:ser>
          <c:idx val="1"/>
          <c:order val="2"/>
          <c:tx>
            <c:strRef>
              <c:f>'Diagram - ekonomi'!$A$10</c:f>
              <c:strCache>
                <c:ptCount val="1"/>
                <c:pt idx="0">
                  <c:v>Fastighetsförvaltning</c:v>
                </c:pt>
              </c:strCache>
            </c:strRef>
          </c:tx>
          <c:invertIfNegative val="0"/>
          <c:cat>
            <c:numRef>
              <c:f>'Diagram - ekonomi'!$B$2:$O$2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ekonomi'!$B$10:$O$10</c:f>
              <c:numCache>
                <c:formatCode>#,##0</c:formatCode>
                <c:ptCount val="14"/>
                <c:pt idx="0">
                  <c:v>445865.34193867765</c:v>
                </c:pt>
                <c:pt idx="1">
                  <c:v>450205.42278808891</c:v>
                </c:pt>
                <c:pt idx="2">
                  <c:v>445740.88695588411</c:v>
                </c:pt>
                <c:pt idx="3">
                  <c:v>456578.75302311691</c:v>
                </c:pt>
                <c:pt idx="4">
                  <c:v>465767.58301332797</c:v>
                </c:pt>
                <c:pt idx="5">
                  <c:v>468800.31716847548</c:v>
                </c:pt>
                <c:pt idx="6">
                  <c:v>480638.2881873679</c:v>
                </c:pt>
                <c:pt idx="7">
                  <c:v>494705.56387501158</c:v>
                </c:pt>
                <c:pt idx="8">
                  <c:v>498247.2650807469</c:v>
                </c:pt>
                <c:pt idx="9">
                  <c:v>508387.73968043562</c:v>
                </c:pt>
                <c:pt idx="10">
                  <c:v>528807.7517795983</c:v>
                </c:pt>
                <c:pt idx="11">
                  <c:v>540190.74562219065</c:v>
                </c:pt>
                <c:pt idx="12">
                  <c:v>540961.82728357567</c:v>
                </c:pt>
                <c:pt idx="13">
                  <c:v>554231.57099240914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C6-4178-A203-F4FAEC576457}"/>
            </c:ext>
          </c:extLst>
        </c:ser>
        <c:ser>
          <c:idx val="2"/>
          <c:order val="3"/>
          <c:tx>
            <c:strRef>
              <c:f>'Diagram - ekonomi'!$A$9</c:f>
              <c:strCache>
                <c:ptCount val="1"/>
                <c:pt idx="0">
                  <c:v>Uppvärmning</c:v>
                </c:pt>
              </c:strCache>
            </c:strRef>
          </c:tx>
          <c:invertIfNegative val="0"/>
          <c:cat>
            <c:numRef>
              <c:f>'Diagram - ekonomi'!$B$2:$O$2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ekonomi'!$B$9:$O$9</c:f>
              <c:numCache>
                <c:formatCode>#,##0</c:formatCode>
                <c:ptCount val="14"/>
                <c:pt idx="0">
                  <c:v>30493.583410931926</c:v>
                </c:pt>
                <c:pt idx="1">
                  <c:v>28753.122223336541</c:v>
                </c:pt>
                <c:pt idx="2">
                  <c:v>28669.362512947642</c:v>
                </c:pt>
                <c:pt idx="3">
                  <c:v>27747.448511834373</c:v>
                </c:pt>
                <c:pt idx="4">
                  <c:v>28020.501408769574</c:v>
                </c:pt>
                <c:pt idx="5">
                  <c:v>27952.066168968158</c:v>
                </c:pt>
                <c:pt idx="6">
                  <c:v>26806.058967883931</c:v>
                </c:pt>
                <c:pt idx="7">
                  <c:v>23766.200435682316</c:v>
                </c:pt>
                <c:pt idx="8">
                  <c:v>23629.116510357126</c:v>
                </c:pt>
                <c:pt idx="9">
                  <c:v>23464.214917531121</c:v>
                </c:pt>
                <c:pt idx="10">
                  <c:v>21604.521623610985</c:v>
                </c:pt>
                <c:pt idx="11">
                  <c:v>21331.535858804593</c:v>
                </c:pt>
                <c:pt idx="12">
                  <c:v>24539.496299085789</c:v>
                </c:pt>
                <c:pt idx="13">
                  <c:v>24032.184331871569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C6-4178-A203-F4FAEC576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666240"/>
        <c:axId val="64672128"/>
      </c:barChart>
      <c:catAx>
        <c:axId val="64666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4672128"/>
        <c:crosses val="autoZero"/>
        <c:auto val="1"/>
        <c:lblAlgn val="ctr"/>
        <c:lblOffset val="100"/>
        <c:noMultiLvlLbl val="0"/>
      </c:catAx>
      <c:valAx>
        <c:axId val="646721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MSEK</a:t>
                </a:r>
                <a:endParaRPr lang="sv-SE" baseline="-25000"/>
              </a:p>
            </c:rich>
          </c:tx>
          <c:layout>
            <c:manualLayout>
              <c:xMode val="edge"/>
              <c:yMode val="edge"/>
              <c:x val="2.9440904561539159E-2"/>
              <c:y val="3.8658166369630646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6466624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310270775520428E-2"/>
          <c:y val="0.14399269082082483"/>
          <c:w val="0.55561704875357065"/>
          <c:h val="0.674748074912883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ekonomi'!$A$4</c:f>
              <c:strCache>
                <c:ptCount val="1"/>
                <c:pt idx="0">
                  <c:v>Produktion i Sverige</c:v>
                </c:pt>
              </c:strCache>
            </c:strRef>
          </c:tx>
          <c:invertIfNegative val="0"/>
          <c:cat>
            <c:numRef>
              <c:f>'Diagram - ekonomi'!$Q$2:$AD$2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ekonomi'!$Q$4:$AD$4</c:f>
              <c:numCache>
                <c:formatCode>#,##0</c:formatCode>
                <c:ptCount val="14"/>
                <c:pt idx="0">
                  <c:v>1417262.5044591967</c:v>
                </c:pt>
                <c:pt idx="1">
                  <c:v>1385236.5589071014</c:v>
                </c:pt>
                <c:pt idx="2">
                  <c:v>1411122.8681806801</c:v>
                </c:pt>
                <c:pt idx="3">
                  <c:v>1475662.9852182814</c:v>
                </c:pt>
                <c:pt idx="4">
                  <c:v>1490799.9473183076</c:v>
                </c:pt>
                <c:pt idx="5">
                  <c:v>1495849.4402109827</c:v>
                </c:pt>
                <c:pt idx="6">
                  <c:v>1540523.4797608932</c:v>
                </c:pt>
                <c:pt idx="7">
                  <c:v>1621731.0313623729</c:v>
                </c:pt>
                <c:pt idx="8">
                  <c:v>1673395.5541365165</c:v>
                </c:pt>
                <c:pt idx="9">
                  <c:v>1748814.1222435967</c:v>
                </c:pt>
                <c:pt idx="10">
                  <c:v>1818471.9851308512</c:v>
                </c:pt>
                <c:pt idx="11">
                  <c:v>1835662.0337881527</c:v>
                </c:pt>
                <c:pt idx="12">
                  <c:v>1884369.4001034452</c:v>
                </c:pt>
                <c:pt idx="13">
                  <c:v>1896400.4412379761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AB-48E5-B14B-6904F2DF573E}"/>
            </c:ext>
          </c:extLst>
        </c:ser>
        <c:ser>
          <c:idx val="1"/>
          <c:order val="1"/>
          <c:tx>
            <c:strRef>
              <c:f>'Diagram - ekonomi'!$A$5</c:f>
              <c:strCache>
                <c:ptCount val="1"/>
                <c:pt idx="0">
                  <c:v>Importerade varor och tjänster</c:v>
                </c:pt>
              </c:strCache>
            </c:strRef>
          </c:tx>
          <c:invertIfNegative val="0"/>
          <c:cat>
            <c:numRef>
              <c:f>'Diagram - ekonomi'!$Q$2:$AD$2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ekonomi'!$Q$5:$AD$5</c:f>
              <c:numCache>
                <c:formatCode>#,##0</c:formatCode>
                <c:ptCount val="14"/>
                <c:pt idx="0">
                  <c:v>186923.5478969494</c:v>
                </c:pt>
                <c:pt idx="1">
                  <c:v>166450.27503194951</c:v>
                </c:pt>
                <c:pt idx="2">
                  <c:v>169760.46225124862</c:v>
                </c:pt>
                <c:pt idx="3">
                  <c:v>186831.76790327678</c:v>
                </c:pt>
                <c:pt idx="4">
                  <c:v>189828.5527479696</c:v>
                </c:pt>
                <c:pt idx="5">
                  <c:v>180403.47225899156</c:v>
                </c:pt>
                <c:pt idx="6">
                  <c:v>194690.39688784152</c:v>
                </c:pt>
                <c:pt idx="7">
                  <c:v>209587.6060147977</c:v>
                </c:pt>
                <c:pt idx="8">
                  <c:v>220920.6812833873</c:v>
                </c:pt>
                <c:pt idx="9">
                  <c:v>239574.78038513716</c:v>
                </c:pt>
                <c:pt idx="10">
                  <c:v>261258.87195169486</c:v>
                </c:pt>
                <c:pt idx="11">
                  <c:v>267538.41350947309</c:v>
                </c:pt>
                <c:pt idx="12">
                  <c:v>256616.99624594784</c:v>
                </c:pt>
                <c:pt idx="13">
                  <c:v>278037.59416877036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AB-48E5-B14B-6904F2DF5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642112"/>
        <c:axId val="157660288"/>
      </c:barChart>
      <c:catAx>
        <c:axId val="157642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7660288"/>
        <c:crosses val="autoZero"/>
        <c:auto val="1"/>
        <c:lblAlgn val="ctr"/>
        <c:lblOffset val="100"/>
        <c:noMultiLvlLbl val="0"/>
      </c:catAx>
      <c:valAx>
        <c:axId val="1576602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MSEK</a:t>
                </a:r>
                <a:endParaRPr lang="sv-SE" baseline="-25000"/>
              </a:p>
            </c:rich>
          </c:tx>
          <c:layout>
            <c:manualLayout>
              <c:xMode val="edge"/>
              <c:yMode val="edge"/>
              <c:x val="5.1101636184158793E-3"/>
              <c:y val="1.685750098998572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5764211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1986359596478389"/>
          <c:y val="0.42117527451857995"/>
          <c:w val="0.23612627714634174"/>
          <c:h val="0.2927806899278659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528908222153061E-2"/>
          <c:y val="0.1681305423335947"/>
          <c:w val="0.55241375918794766"/>
          <c:h val="0.665106808426704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ekonomi'!$A$12</c:f>
              <c:strCache>
                <c:ptCount val="1"/>
                <c:pt idx="0">
                  <c:v>Nybyggnad</c:v>
                </c:pt>
              </c:strCache>
            </c:strRef>
          </c:tx>
          <c:invertIfNegative val="0"/>
          <c:cat>
            <c:numRef>
              <c:f>'Diagram - ekonomi'!$Q$2:$AD$2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ekonomi'!$Q$12:$AD$12</c:f>
              <c:numCache>
                <c:formatCode>#,##0</c:formatCode>
                <c:ptCount val="14"/>
                <c:pt idx="0">
                  <c:v>297255.14596602129</c:v>
                </c:pt>
                <c:pt idx="1">
                  <c:v>205572.25379677696</c:v>
                </c:pt>
                <c:pt idx="2">
                  <c:v>221813.93677755885</c:v>
                </c:pt>
                <c:pt idx="3">
                  <c:v>263261.48068434629</c:v>
                </c:pt>
                <c:pt idx="4">
                  <c:v>240530.74807701763</c:v>
                </c:pt>
                <c:pt idx="5">
                  <c:v>250487.11710992453</c:v>
                </c:pt>
                <c:pt idx="6">
                  <c:v>291744.28850415745</c:v>
                </c:pt>
                <c:pt idx="7">
                  <c:v>329933.5448906832</c:v>
                </c:pt>
                <c:pt idx="8">
                  <c:v>387731.47656781343</c:v>
                </c:pt>
                <c:pt idx="9">
                  <c:v>436364.08730606089</c:v>
                </c:pt>
                <c:pt idx="10">
                  <c:v>434998.97000990226</c:v>
                </c:pt>
                <c:pt idx="11">
                  <c:v>406617.10644371103</c:v>
                </c:pt>
                <c:pt idx="12">
                  <c:v>406598.3862608085</c:v>
                </c:pt>
                <c:pt idx="13">
                  <c:v>442234.28996494057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14-470E-BC43-1C60B1349EC5}"/>
            </c:ext>
          </c:extLst>
        </c:ser>
        <c:ser>
          <c:idx val="3"/>
          <c:order val="1"/>
          <c:tx>
            <c:strRef>
              <c:f>'Diagram - ekonomi'!$A$11</c:f>
              <c:strCache>
                <c:ptCount val="1"/>
                <c:pt idx="0">
                  <c:v>Renovering, om- och tillbyggnad</c:v>
                </c:pt>
              </c:strCache>
            </c:strRef>
          </c:tx>
          <c:invertIfNegative val="0"/>
          <c:cat>
            <c:numRef>
              <c:f>'Diagram - ekonomi'!$Q$2:$AD$2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ekonomi'!$Q$11:$AD$11</c:f>
              <c:numCache>
                <c:formatCode>#,##0</c:formatCode>
                <c:ptCount val="14"/>
                <c:pt idx="0">
                  <c:v>414105.03369728755</c:v>
                </c:pt>
                <c:pt idx="1">
                  <c:v>432086.82438298047</c:v>
                </c:pt>
                <c:pt idx="2">
                  <c:v>423014.63243319979</c:v>
                </c:pt>
                <c:pt idx="3">
                  <c:v>433605.92501451186</c:v>
                </c:pt>
                <c:pt idx="4">
                  <c:v>471768.75258643494</c:v>
                </c:pt>
                <c:pt idx="5">
                  <c:v>452699.78010045283</c:v>
                </c:pt>
                <c:pt idx="6">
                  <c:v>462843.3272669962</c:v>
                </c:pt>
                <c:pt idx="7">
                  <c:v>486282.97114317835</c:v>
                </c:pt>
                <c:pt idx="8">
                  <c:v>478086.74364173866</c:v>
                </c:pt>
                <c:pt idx="9">
                  <c:v>504739.15878374455</c:v>
                </c:pt>
                <c:pt idx="10">
                  <c:v>560705.74849417433</c:v>
                </c:pt>
                <c:pt idx="11">
                  <c:v>597245.90304128267</c:v>
                </c:pt>
                <c:pt idx="12">
                  <c:v>608226.68077150243</c:v>
                </c:pt>
                <c:pt idx="13">
                  <c:v>594741.45924882276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14-470E-BC43-1C60B1349EC5}"/>
            </c:ext>
          </c:extLst>
        </c:ser>
        <c:ser>
          <c:idx val="1"/>
          <c:order val="2"/>
          <c:tx>
            <c:strRef>
              <c:f>'Diagram - ekonomi'!$A$10</c:f>
              <c:strCache>
                <c:ptCount val="1"/>
                <c:pt idx="0">
                  <c:v>Fastighetsförvaltning</c:v>
                </c:pt>
              </c:strCache>
            </c:strRef>
          </c:tx>
          <c:invertIfNegative val="0"/>
          <c:cat>
            <c:numRef>
              <c:f>'Diagram - ekonomi'!$Q$2:$AD$2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ekonomi'!$Q$10:$AD$10</c:f>
              <c:numCache>
                <c:formatCode>#,##0</c:formatCode>
                <c:ptCount val="14"/>
                <c:pt idx="0">
                  <c:v>844023.80650567519</c:v>
                </c:pt>
                <c:pt idx="1">
                  <c:v>862426.53553656302</c:v>
                </c:pt>
                <c:pt idx="2">
                  <c:v>881120.85055658175</c:v>
                </c:pt>
                <c:pt idx="3">
                  <c:v>913761.89343690616</c:v>
                </c:pt>
                <c:pt idx="4">
                  <c:v>913908.69686276768</c:v>
                </c:pt>
                <c:pt idx="5">
                  <c:v>918115.31002917385</c:v>
                </c:pt>
                <c:pt idx="6">
                  <c:v>928430.42830021447</c:v>
                </c:pt>
                <c:pt idx="7">
                  <c:v>967656.19686166255</c:v>
                </c:pt>
                <c:pt idx="8">
                  <c:v>980408.61806993152</c:v>
                </c:pt>
                <c:pt idx="9">
                  <c:v>1002573.0900974597</c:v>
                </c:pt>
                <c:pt idx="10">
                  <c:v>1039939.312033582</c:v>
                </c:pt>
                <c:pt idx="11">
                  <c:v>1055188.4143644157</c:v>
                </c:pt>
                <c:pt idx="12">
                  <c:v>1078806.1584544764</c:v>
                </c:pt>
                <c:pt idx="13">
                  <c:v>1089520.7631093885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14-470E-BC43-1C60B1349EC5}"/>
            </c:ext>
          </c:extLst>
        </c:ser>
        <c:ser>
          <c:idx val="2"/>
          <c:order val="3"/>
          <c:tx>
            <c:strRef>
              <c:f>'Diagram - ekonomi'!$A$9</c:f>
              <c:strCache>
                <c:ptCount val="1"/>
                <c:pt idx="0">
                  <c:v>Uppvärmning</c:v>
                </c:pt>
              </c:strCache>
            </c:strRef>
          </c:tx>
          <c:invertIfNegative val="0"/>
          <c:cat>
            <c:numRef>
              <c:f>'Diagram - ekonomi'!$Q$2:$AD$2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ekonomi'!$Q$9:$AD$9</c:f>
              <c:numCache>
                <c:formatCode>#,##0</c:formatCode>
                <c:ptCount val="14"/>
                <c:pt idx="0">
                  <c:v>48802.066187162069</c:v>
                </c:pt>
                <c:pt idx="1">
                  <c:v>51601.220222730422</c:v>
                </c:pt>
                <c:pt idx="2">
                  <c:v>54933.910664588446</c:v>
                </c:pt>
                <c:pt idx="3">
                  <c:v>51865.453985793982</c:v>
                </c:pt>
                <c:pt idx="4">
                  <c:v>54420.302540056757</c:v>
                </c:pt>
                <c:pt idx="5">
                  <c:v>54950.7052304229</c:v>
                </c:pt>
                <c:pt idx="6">
                  <c:v>52195.832577366498</c:v>
                </c:pt>
                <c:pt idx="7">
                  <c:v>47445.924481646507</c:v>
                </c:pt>
                <c:pt idx="8">
                  <c:v>48089.397140420275</c:v>
                </c:pt>
                <c:pt idx="9">
                  <c:v>44712.566441468429</c:v>
                </c:pt>
                <c:pt idx="10">
                  <c:v>44086.826544887386</c:v>
                </c:pt>
                <c:pt idx="11">
                  <c:v>44149.023448216263</c:v>
                </c:pt>
                <c:pt idx="12">
                  <c:v>47355.170862605795</c:v>
                </c:pt>
                <c:pt idx="13">
                  <c:v>47941.523083594628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14-470E-BC43-1C60B1349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686400"/>
        <c:axId val="157688192"/>
      </c:barChart>
      <c:catAx>
        <c:axId val="157686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7688192"/>
        <c:crosses val="autoZero"/>
        <c:auto val="1"/>
        <c:lblAlgn val="ctr"/>
        <c:lblOffset val="100"/>
        <c:noMultiLvlLbl val="0"/>
      </c:catAx>
      <c:valAx>
        <c:axId val="157688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MSEK</a:t>
                </a:r>
                <a:endParaRPr lang="sv-SE" baseline="-25000"/>
              </a:p>
            </c:rich>
          </c:tx>
          <c:layout>
            <c:manualLayout>
              <c:xMode val="edge"/>
              <c:yMode val="edge"/>
              <c:x val="2.0636833172328121E-2"/>
              <c:y val="4.9961097829436141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57686400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649642941388998E-2"/>
          <c:y val="0.17617109240552459"/>
          <c:w val="0.53788698267193635"/>
          <c:h val="0.666387429904109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ekonomi'!$A$19</c:f>
              <c:strCache>
                <c:ptCount val="1"/>
                <c:pt idx="0">
                  <c:v>Nybyggnad</c:v>
                </c:pt>
              </c:strCache>
            </c:strRef>
          </c:tx>
          <c:invertIfNegative val="0"/>
          <c:cat>
            <c:numRef>
              <c:f>'Diagram - ekonomi'!$Q$2:$AD$2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ekonomi'!$Q$19:$AD$19</c:f>
              <c:numCache>
                <c:formatCode>#,##0</c:formatCode>
                <c:ptCount val="14"/>
                <c:pt idx="0">
                  <c:v>240837.99184812931</c:v>
                </c:pt>
                <c:pt idx="1">
                  <c:v>168734.36340054628</c:v>
                </c:pt>
                <c:pt idx="2">
                  <c:v>183163.10468204966</c:v>
                </c:pt>
                <c:pt idx="3">
                  <c:v>215636.75337666078</c:v>
                </c:pt>
                <c:pt idx="4">
                  <c:v>196277.48664937771</c:v>
                </c:pt>
                <c:pt idx="5">
                  <c:v>205797.98493968794</c:v>
                </c:pt>
                <c:pt idx="6">
                  <c:v>237794.76983774497</c:v>
                </c:pt>
                <c:pt idx="7">
                  <c:v>271795.53162214486</c:v>
                </c:pt>
                <c:pt idx="8">
                  <c:v>318224.41898928868</c:v>
                </c:pt>
                <c:pt idx="9">
                  <c:v>357154.38070770248</c:v>
                </c:pt>
                <c:pt idx="10">
                  <c:v>352164.60731457698</c:v>
                </c:pt>
                <c:pt idx="11">
                  <c:v>327760.64469945885</c:v>
                </c:pt>
                <c:pt idx="12">
                  <c:v>333053.7548693507</c:v>
                </c:pt>
                <c:pt idx="13">
                  <c:v>357277.20670640725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AF-470E-9D02-75A12DFD80CD}"/>
            </c:ext>
          </c:extLst>
        </c:ser>
        <c:ser>
          <c:idx val="3"/>
          <c:order val="1"/>
          <c:tx>
            <c:strRef>
              <c:f>'Diagram - ekonomi'!$A$18</c:f>
              <c:strCache>
                <c:ptCount val="1"/>
                <c:pt idx="0">
                  <c:v>Renovering, om- och tillbyggnad</c:v>
                </c:pt>
              </c:strCache>
            </c:strRef>
          </c:tx>
          <c:invertIfNegative val="0"/>
          <c:cat>
            <c:numRef>
              <c:f>'Diagram - ekonomi'!$Q$2:$AD$2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ekonomi'!$Q$18:$AD$18</c:f>
              <c:numCache>
                <c:formatCode>#,##0</c:formatCode>
                <c:ptCount val="14"/>
                <c:pt idx="0">
                  <c:v>335510.5069947447</c:v>
                </c:pt>
                <c:pt idx="1">
                  <c:v>354658.24740191142</c:v>
                </c:pt>
                <c:pt idx="2">
                  <c:v>349304.80261076067</c:v>
                </c:pt>
                <c:pt idx="3">
                  <c:v>355165.4183208156</c:v>
                </c:pt>
                <c:pt idx="4">
                  <c:v>384971.92470264935</c:v>
                </c:pt>
                <c:pt idx="5">
                  <c:v>371934.10823770374</c:v>
                </c:pt>
                <c:pt idx="6">
                  <c:v>377254.07768119173</c:v>
                </c:pt>
                <c:pt idx="7">
                  <c:v>400594.42486955365</c:v>
                </c:pt>
                <c:pt idx="8">
                  <c:v>392382.06185528636</c:v>
                </c:pt>
                <c:pt idx="9">
                  <c:v>413117.86858366232</c:v>
                </c:pt>
                <c:pt idx="10">
                  <c:v>453933.76387300849</c:v>
                </c:pt>
                <c:pt idx="11">
                  <c:v>481420.23324348248</c:v>
                </c:pt>
                <c:pt idx="12">
                  <c:v>498211.96219094901</c:v>
                </c:pt>
                <c:pt idx="13">
                  <c:v>480486.41205492575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AF-470E-9D02-75A12DFD80CD}"/>
            </c:ext>
          </c:extLst>
        </c:ser>
        <c:ser>
          <c:idx val="1"/>
          <c:order val="2"/>
          <c:tx>
            <c:strRef>
              <c:f>'Diagram - ekonomi'!$A$17</c:f>
              <c:strCache>
                <c:ptCount val="1"/>
                <c:pt idx="0">
                  <c:v>Fastighetsförvaltning</c:v>
                </c:pt>
              </c:strCache>
            </c:strRef>
          </c:tx>
          <c:invertIfNegative val="0"/>
          <c:cat>
            <c:numRef>
              <c:f>'Diagram - ekonomi'!$Q$2:$AD$2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ekonomi'!$Q$17:$AD$17</c:f>
              <c:numCache>
                <c:formatCode>#,##0</c:formatCode>
                <c:ptCount val="14"/>
                <c:pt idx="0">
                  <c:v>792111.93942916067</c:v>
                </c:pt>
                <c:pt idx="1">
                  <c:v>810242.72788191331</c:v>
                </c:pt>
                <c:pt idx="2">
                  <c:v>823721.05022328149</c:v>
                </c:pt>
                <c:pt idx="3">
                  <c:v>852995.35953501111</c:v>
                </c:pt>
                <c:pt idx="4">
                  <c:v>855130.23342622363</c:v>
                </c:pt>
                <c:pt idx="5">
                  <c:v>863166.64180316799</c:v>
                </c:pt>
                <c:pt idx="6">
                  <c:v>873278.79966458993</c:v>
                </c:pt>
                <c:pt idx="7">
                  <c:v>901895.1503890279</c:v>
                </c:pt>
                <c:pt idx="8">
                  <c:v>914699.67615152127</c:v>
                </c:pt>
                <c:pt idx="9">
                  <c:v>933829.30651076324</c:v>
                </c:pt>
                <c:pt idx="10">
                  <c:v>968286.78739837825</c:v>
                </c:pt>
                <c:pt idx="11">
                  <c:v>982332.13239699497</c:v>
                </c:pt>
                <c:pt idx="12">
                  <c:v>1005748.5121805398</c:v>
                </c:pt>
                <c:pt idx="13">
                  <c:v>1010695.2993930484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AF-470E-9D02-75A12DFD80CD}"/>
            </c:ext>
          </c:extLst>
        </c:ser>
        <c:ser>
          <c:idx val="2"/>
          <c:order val="3"/>
          <c:tx>
            <c:strRef>
              <c:f>'Diagram - ekonomi'!$A$16</c:f>
              <c:strCache>
                <c:ptCount val="1"/>
                <c:pt idx="0">
                  <c:v>Uppvärmning</c:v>
                </c:pt>
              </c:strCache>
            </c:strRef>
          </c:tx>
          <c:invertIfNegative val="0"/>
          <c:cat>
            <c:numRef>
              <c:f>'Diagram - ekonomi'!$Q$2:$AD$2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ekonomi'!$Q$16:$AD$16</c:f>
              <c:numCache>
                <c:formatCode>#,##0</c:formatCode>
                <c:ptCount val="14"/>
                <c:pt idx="0">
                  <c:v>48802.066187162069</c:v>
                </c:pt>
                <c:pt idx="1">
                  <c:v>51601.220222730422</c:v>
                </c:pt>
                <c:pt idx="2">
                  <c:v>54933.910664588446</c:v>
                </c:pt>
                <c:pt idx="3">
                  <c:v>51865.453985793982</c:v>
                </c:pt>
                <c:pt idx="4">
                  <c:v>54420.302540056757</c:v>
                </c:pt>
                <c:pt idx="5">
                  <c:v>54950.7052304229</c:v>
                </c:pt>
                <c:pt idx="6">
                  <c:v>52195.832577366498</c:v>
                </c:pt>
                <c:pt idx="7">
                  <c:v>47445.924481646507</c:v>
                </c:pt>
                <c:pt idx="8">
                  <c:v>48089.397140420275</c:v>
                </c:pt>
                <c:pt idx="9">
                  <c:v>44712.566441468429</c:v>
                </c:pt>
                <c:pt idx="10">
                  <c:v>44086.82654488727</c:v>
                </c:pt>
                <c:pt idx="11">
                  <c:v>44149.02344821638</c:v>
                </c:pt>
                <c:pt idx="12">
                  <c:v>47355.170862605795</c:v>
                </c:pt>
                <c:pt idx="13">
                  <c:v>47941.523083594744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AF-470E-9D02-75A12DFD8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738880"/>
        <c:axId val="157740416"/>
      </c:barChart>
      <c:catAx>
        <c:axId val="157738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7740416"/>
        <c:crosses val="autoZero"/>
        <c:auto val="1"/>
        <c:lblAlgn val="ctr"/>
        <c:lblOffset val="100"/>
        <c:noMultiLvlLbl val="0"/>
      </c:catAx>
      <c:valAx>
        <c:axId val="1577404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MSEK</a:t>
                </a:r>
                <a:endParaRPr lang="sv-SE" baseline="-25000"/>
              </a:p>
            </c:rich>
          </c:tx>
          <c:layout>
            <c:manualLayout>
              <c:xMode val="edge"/>
              <c:yMode val="edge"/>
              <c:x val="2.0534755207931913E-2"/>
              <c:y val="3.9594462301762855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5773888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9870796698092"/>
          <c:y val="0.16815342311903678"/>
          <c:w val="0.51549503573329924"/>
          <c:h val="0.672799141332581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ekonomi'!$A$4</c:f>
              <c:strCache>
                <c:ptCount val="1"/>
                <c:pt idx="0">
                  <c:v>Produktion i Sverige</c:v>
                </c:pt>
              </c:strCache>
            </c:strRef>
          </c:tx>
          <c:invertIfNegative val="0"/>
          <c:cat>
            <c:numRef>
              <c:f>'Diagram - ekonomi'!$AF$2:$AS$2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ekonomi'!$AF$4:$AS$4</c:f>
              <c:numCache>
                <c:formatCode>#,##0</c:formatCode>
                <c:ptCount val="14"/>
                <c:pt idx="0">
                  <c:v>617389.44083915022</c:v>
                </c:pt>
                <c:pt idx="1">
                  <c:v>612563.11005258933</c:v>
                </c:pt>
                <c:pt idx="2">
                  <c:v>619228.35097636562</c:v>
                </c:pt>
                <c:pt idx="3">
                  <c:v>649540.57554344053</c:v>
                </c:pt>
                <c:pt idx="4">
                  <c:v>658608.09703100065</c:v>
                </c:pt>
                <c:pt idx="5">
                  <c:v>666951.69803157495</c:v>
                </c:pt>
                <c:pt idx="6">
                  <c:v>687223.54664797487</c:v>
                </c:pt>
                <c:pt idx="7">
                  <c:v>706319.80063614424</c:v>
                </c:pt>
                <c:pt idx="8">
                  <c:v>720000.02504122013</c:v>
                </c:pt>
                <c:pt idx="9">
                  <c:v>761811.61245732452</c:v>
                </c:pt>
                <c:pt idx="10">
                  <c:v>785293.06027119036</c:v>
                </c:pt>
                <c:pt idx="11">
                  <c:v>773920.45790504594</c:v>
                </c:pt>
                <c:pt idx="12">
                  <c:v>785171.54238965025</c:v>
                </c:pt>
                <c:pt idx="13">
                  <c:v>792729.33635834605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AF-4D43-BC94-033DA9F37409}"/>
            </c:ext>
          </c:extLst>
        </c:ser>
        <c:ser>
          <c:idx val="1"/>
          <c:order val="1"/>
          <c:tx>
            <c:strRef>
              <c:f>'Diagram - ekonomi'!$A$5</c:f>
              <c:strCache>
                <c:ptCount val="1"/>
                <c:pt idx="0">
                  <c:v>Importerade varor och tjänster</c:v>
                </c:pt>
              </c:strCache>
            </c:strRef>
          </c:tx>
          <c:invertIfNegative val="0"/>
          <c:cat>
            <c:numRef>
              <c:f>'Diagram - ekonomi'!$AF$2:$AS$2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ekonomi'!$AF$5:$AS$5</c:f>
              <c:numCache>
                <c:formatCode>#,##0</c:formatCode>
                <c:ptCount val="14"/>
                <c:pt idx="0">
                  <c:v>98324.778604677384</c:v>
                </c:pt>
                <c:pt idx="1">
                  <c:v>90866.351549181913</c:v>
                </c:pt>
                <c:pt idx="2">
                  <c:v>89280.933744649301</c:v>
                </c:pt>
                <c:pt idx="3">
                  <c:v>98097.624334814129</c:v>
                </c:pt>
                <c:pt idx="4">
                  <c:v>101231.13972769362</c:v>
                </c:pt>
                <c:pt idx="5">
                  <c:v>97412.454321216763</c:v>
                </c:pt>
                <c:pt idx="6">
                  <c:v>104993.11810367927</c:v>
                </c:pt>
                <c:pt idx="7">
                  <c:v>106150.56243839102</c:v>
                </c:pt>
                <c:pt idx="8">
                  <c:v>110288.8528469415</c:v>
                </c:pt>
                <c:pt idx="9">
                  <c:v>119775.76908731209</c:v>
                </c:pt>
                <c:pt idx="10">
                  <c:v>130129.15739447493</c:v>
                </c:pt>
                <c:pt idx="11">
                  <c:v>131290.45665515016</c:v>
                </c:pt>
                <c:pt idx="12">
                  <c:v>123860.57253886023</c:v>
                </c:pt>
                <c:pt idx="13">
                  <c:v>133477.51630606435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AF-4D43-BC94-033DA9F37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9767168"/>
        <c:axId val="159773056"/>
      </c:barChart>
      <c:catAx>
        <c:axId val="159767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9773056"/>
        <c:crosses val="autoZero"/>
        <c:auto val="1"/>
        <c:lblAlgn val="ctr"/>
        <c:lblOffset val="100"/>
        <c:noMultiLvlLbl val="0"/>
      </c:catAx>
      <c:valAx>
        <c:axId val="159773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1.4866427490170501E-2"/>
              <c:y val="4.5101696087312911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5976716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02405949256337E-2"/>
          <c:y val="0.18103018372703411"/>
          <c:w val="0.53029707957796846"/>
          <c:h val="0.670770418587242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ekonomi'!$A$12</c:f>
              <c:strCache>
                <c:ptCount val="1"/>
                <c:pt idx="0">
                  <c:v>Nybyggnad</c:v>
                </c:pt>
              </c:strCache>
            </c:strRef>
          </c:tx>
          <c:invertIfNegative val="0"/>
          <c:cat>
            <c:numRef>
              <c:f>'Diagram - ekonomi'!$AF$2:$AS$2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ekonomi'!$AF$12:$AS$12</c:f>
              <c:numCache>
                <c:formatCode>#,##0</c:formatCode>
                <c:ptCount val="14"/>
                <c:pt idx="0">
                  <c:v>187754.66447540451</c:v>
                </c:pt>
                <c:pt idx="1">
                  <c:v>136246.85972694197</c:v>
                </c:pt>
                <c:pt idx="2">
                  <c:v>144594.42764127284</c:v>
                </c:pt>
                <c:pt idx="3">
                  <c:v>170253.45237557642</c:v>
                </c:pt>
                <c:pt idx="4">
                  <c:v>156671.2051894172</c:v>
                </c:pt>
                <c:pt idx="5">
                  <c:v>165804.85239444955</c:v>
                </c:pt>
                <c:pt idx="6">
                  <c:v>190617.21109811071</c:v>
                </c:pt>
                <c:pt idx="7">
                  <c:v>203883.7336704412</c:v>
                </c:pt>
                <c:pt idx="8">
                  <c:v>234353.91943842248</c:v>
                </c:pt>
                <c:pt idx="9">
                  <c:v>262201.9764720801</c:v>
                </c:pt>
                <c:pt idx="10">
                  <c:v>259159.75462155187</c:v>
                </c:pt>
                <c:pt idx="11">
                  <c:v>236840.8567572271</c:v>
                </c:pt>
                <c:pt idx="12">
                  <c:v>232675.56051582546</c:v>
                </c:pt>
                <c:pt idx="13">
                  <c:v>255886.97597629725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6-4C8F-9BDE-879C12EBD3B3}"/>
            </c:ext>
          </c:extLst>
        </c:ser>
        <c:ser>
          <c:idx val="3"/>
          <c:order val="1"/>
          <c:tx>
            <c:strRef>
              <c:f>'Diagram - ekonomi'!$A$11</c:f>
              <c:strCache>
                <c:ptCount val="1"/>
                <c:pt idx="0">
                  <c:v>Renovering, om- och tillbyggnad</c:v>
                </c:pt>
              </c:strCache>
            </c:strRef>
          </c:tx>
          <c:invertIfNegative val="0"/>
          <c:cat>
            <c:numRef>
              <c:f>'Diagram - ekonomi'!$AF$2:$AS$2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ekonomi'!$AF$11:$AS$11</c:f>
              <c:numCache>
                <c:formatCode>#,##0</c:formatCode>
                <c:ptCount val="14"/>
                <c:pt idx="0">
                  <c:v>261560.32188017285</c:v>
                </c:pt>
                <c:pt idx="1">
                  <c:v>286373.63196769473</c:v>
                </c:pt>
                <c:pt idx="2">
                  <c:v>275751.64820189116</c:v>
                </c:pt>
                <c:pt idx="3">
                  <c:v>280416.66221858159</c:v>
                </c:pt>
                <c:pt idx="4">
                  <c:v>307289.52381072729</c:v>
                </c:pt>
                <c:pt idx="5">
                  <c:v>299655.41176161909</c:v>
                </c:pt>
                <c:pt idx="6">
                  <c:v>302408.33392612485</c:v>
                </c:pt>
                <c:pt idx="7">
                  <c:v>300500.47748214379</c:v>
                </c:pt>
                <c:pt idx="8">
                  <c:v>288966.74367472436</c:v>
                </c:pt>
                <c:pt idx="9">
                  <c:v>303287.11478753883</c:v>
                </c:pt>
                <c:pt idx="10">
                  <c:v>334052.20290828717</c:v>
                </c:pt>
                <c:pt idx="11">
                  <c:v>347875.75123975438</c:v>
                </c:pt>
                <c:pt idx="12">
                  <c:v>348057.1705427604</c:v>
                </c:pt>
                <c:pt idx="13">
                  <c:v>344131.14710525161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E6-4C8F-9BDE-879C12EBD3B3}"/>
            </c:ext>
          </c:extLst>
        </c:ser>
        <c:ser>
          <c:idx val="1"/>
          <c:order val="2"/>
          <c:tx>
            <c:strRef>
              <c:f>'Diagram - ekonomi'!$A$10</c:f>
              <c:strCache>
                <c:ptCount val="1"/>
                <c:pt idx="0">
                  <c:v>Fastighetsförvaltning</c:v>
                </c:pt>
              </c:strCache>
            </c:strRef>
          </c:tx>
          <c:invertIfNegative val="0"/>
          <c:cat>
            <c:numRef>
              <c:f>'Diagram - ekonomi'!$AF$2:$AS$2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ekonomi'!$AF$10:$AS$10</c:f>
              <c:numCache>
                <c:formatCode>#,##0</c:formatCode>
                <c:ptCount val="14"/>
                <c:pt idx="0">
                  <c:v>258255.38976983164</c:v>
                </c:pt>
                <c:pt idx="1">
                  <c:v>271646.0660257152</c:v>
                </c:pt>
                <c:pt idx="2">
                  <c:v>278517.77920078911</c:v>
                </c:pt>
                <c:pt idx="3">
                  <c:v>287868.95199363306</c:v>
                </c:pt>
                <c:pt idx="4">
                  <c:v>286060.09500831971</c:v>
                </c:pt>
                <c:pt idx="5">
                  <c:v>288240.87614286825</c:v>
                </c:pt>
                <c:pt idx="6">
                  <c:v>288889.7206717743</c:v>
                </c:pt>
                <c:pt idx="7">
                  <c:v>298724.36037782847</c:v>
                </c:pt>
                <c:pt idx="8">
                  <c:v>298042.49344859639</c:v>
                </c:pt>
                <c:pt idx="9">
                  <c:v>307118.0383446092</c:v>
                </c:pt>
                <c:pt idx="10">
                  <c:v>313477.21493637684</c:v>
                </c:pt>
                <c:pt idx="11">
                  <c:v>311920.51535227202</c:v>
                </c:pt>
                <c:pt idx="12">
                  <c:v>319321.40681115398</c:v>
                </c:pt>
                <c:pt idx="13">
                  <c:v>316833.30259701883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E6-4C8F-9BDE-879C12EBD3B3}"/>
            </c:ext>
          </c:extLst>
        </c:ser>
        <c:ser>
          <c:idx val="2"/>
          <c:order val="3"/>
          <c:tx>
            <c:strRef>
              <c:f>'Diagram - ekonomi'!$A$9</c:f>
              <c:strCache>
                <c:ptCount val="1"/>
                <c:pt idx="0">
                  <c:v>Uppvärmning</c:v>
                </c:pt>
              </c:strCache>
            </c:strRef>
          </c:tx>
          <c:invertIfNegative val="0"/>
          <c:cat>
            <c:numRef>
              <c:f>'Diagram - ekonomi'!$AF$2:$AS$2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ekonomi'!$AF$9:$AS$9</c:f>
              <c:numCache>
                <c:formatCode>#,##0</c:formatCode>
                <c:ptCount val="14"/>
                <c:pt idx="0">
                  <c:v>8143.8433184186288</c:v>
                </c:pt>
                <c:pt idx="1">
                  <c:v>9162.9038814193336</c:v>
                </c:pt>
                <c:pt idx="2">
                  <c:v>9645.429677061853</c:v>
                </c:pt>
                <c:pt idx="3">
                  <c:v>9099.1332904635929</c:v>
                </c:pt>
                <c:pt idx="4">
                  <c:v>9818.4127502300544</c:v>
                </c:pt>
                <c:pt idx="5">
                  <c:v>10663.012053854938</c:v>
                </c:pt>
                <c:pt idx="6">
                  <c:v>10301.399055644346</c:v>
                </c:pt>
                <c:pt idx="7">
                  <c:v>9361.7915441217483</c:v>
                </c:pt>
                <c:pt idx="8">
                  <c:v>8925.7213264183956</c:v>
                </c:pt>
                <c:pt idx="9">
                  <c:v>8980.2519404084305</c:v>
                </c:pt>
                <c:pt idx="10">
                  <c:v>8733.0451994494069</c:v>
                </c:pt>
                <c:pt idx="11">
                  <c:v>8573.7912109426688</c:v>
                </c:pt>
                <c:pt idx="12">
                  <c:v>8977.9770587706007</c:v>
                </c:pt>
                <c:pt idx="13">
                  <c:v>9355.4269858426997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E6-4C8F-9BDE-879C12EBD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0848128"/>
        <c:axId val="160849920"/>
      </c:barChart>
      <c:catAx>
        <c:axId val="160848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0849920"/>
        <c:crosses val="autoZero"/>
        <c:auto val="1"/>
        <c:lblAlgn val="ctr"/>
        <c:lblOffset val="100"/>
        <c:noMultiLvlLbl val="0"/>
      </c:catAx>
      <c:valAx>
        <c:axId val="160849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5.288385826771654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6084812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33%</a:t>
            </a:r>
          </a:p>
          <a:p>
            <a:pPr>
              <a:defRPr sz="1200"/>
            </a:pPr>
            <a:r>
              <a:rPr lang="en-US" sz="1200"/>
              <a:t>Energianvändning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Total energianvändning (TWh)</c:v>
          </c:tx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83CC-41C7-9952-E7E5480E9828}"/>
              </c:ext>
            </c:extLst>
          </c:dPt>
          <c:cat>
            <c:strLit>
              <c:ptCount val="3"/>
              <c:pt idx="0">
                <c:v>Utsläpp från sektorn, inhemsk produktion</c:v>
              </c:pt>
              <c:pt idx="1">
                <c:v>Utsläpp från övriga sektorer, inhemsk produktion</c:v>
              </c:pt>
              <c:pt idx="2">
                <c:v>Totala utsläpp i Sverige</c:v>
              </c:pt>
            </c:strLit>
          </c:cat>
          <c:val>
            <c:numLit>
              <c:formatCode>General</c:formatCode>
              <c:ptCount val="2"/>
              <c:pt idx="0">
                <c:v>101.5814910952197</c:v>
              </c:pt>
              <c:pt idx="1">
                <c:v>203.63837018386766</c:v>
              </c:pt>
            </c:numLit>
          </c:val>
          <c:extLst>
            <c:ext xmlns:c16="http://schemas.microsoft.com/office/drawing/2014/chart" uri="{C3380CC4-5D6E-409C-BE32-E72D297353CC}">
              <c16:uniqueId val="{00000002-83CC-41C7-9952-E7E5480E9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45317610390739E-2"/>
          <c:y val="0.17465697677566291"/>
          <c:w val="0.53421402204839197"/>
          <c:h val="0.67372101205645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ekonomi'!$A$19</c:f>
              <c:strCache>
                <c:ptCount val="1"/>
                <c:pt idx="0">
                  <c:v>Nybyggnad</c:v>
                </c:pt>
              </c:strCache>
            </c:strRef>
          </c:tx>
          <c:invertIfNegative val="0"/>
          <c:cat>
            <c:numRef>
              <c:f>'Diagram - ekonomi'!$AF$2:$AS$2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ekonomi'!$AF$19:$AS$19</c:f>
              <c:numCache>
                <c:formatCode>#,##0</c:formatCode>
                <c:ptCount val="14"/>
                <c:pt idx="0">
                  <c:v>154000.71553165285</c:v>
                </c:pt>
                <c:pt idx="1">
                  <c:v>112966.03875807629</c:v>
                </c:pt>
                <c:pt idx="2">
                  <c:v>120797.98469817301</c:v>
                </c:pt>
                <c:pt idx="3">
                  <c:v>141204.60233046766</c:v>
                </c:pt>
                <c:pt idx="4">
                  <c:v>129381.23996612673</c:v>
                </c:pt>
                <c:pt idx="5">
                  <c:v>137871.51695099988</c:v>
                </c:pt>
                <c:pt idx="6">
                  <c:v>157272.22134463003</c:v>
                </c:pt>
                <c:pt idx="7">
                  <c:v>169811.6441598839</c:v>
                </c:pt>
                <c:pt idx="8">
                  <c:v>194637.00776629394</c:v>
                </c:pt>
                <c:pt idx="9">
                  <c:v>217130.10837107938</c:v>
                </c:pt>
                <c:pt idx="10">
                  <c:v>212470.84949877707</c:v>
                </c:pt>
                <c:pt idx="11">
                  <c:v>193105.04009879471</c:v>
                </c:pt>
                <c:pt idx="12">
                  <c:v>192400.02611294595</c:v>
                </c:pt>
                <c:pt idx="13">
                  <c:v>209396.13420182318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F1-4E82-AF33-979D9F5C4D79}"/>
            </c:ext>
          </c:extLst>
        </c:ser>
        <c:ser>
          <c:idx val="3"/>
          <c:order val="1"/>
          <c:tx>
            <c:strRef>
              <c:f>'Diagram - ekonomi'!$A$18</c:f>
              <c:strCache>
                <c:ptCount val="1"/>
                <c:pt idx="0">
                  <c:v>Renovering, om- och tillbyggnad</c:v>
                </c:pt>
              </c:strCache>
            </c:strRef>
          </c:tx>
          <c:invertIfNegative val="0"/>
          <c:cat>
            <c:numRef>
              <c:f>'Diagram - ekonomi'!$AF$2:$AS$2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ekonomi'!$AF$18:$AS$18</c:f>
              <c:numCache>
                <c:formatCode>#,##0</c:formatCode>
                <c:ptCount val="14"/>
                <c:pt idx="0">
                  <c:v>214537.82166627725</c:v>
                </c:pt>
                <c:pt idx="1">
                  <c:v>237440.29677446262</c:v>
                </c:pt>
                <c:pt idx="2">
                  <c:v>230370.17348018469</c:v>
                </c:pt>
                <c:pt idx="3">
                  <c:v>232571.63201638617</c:v>
                </c:pt>
                <c:pt idx="4">
                  <c:v>253763.92280358903</c:v>
                </c:pt>
                <c:pt idx="5">
                  <c:v>249172.11761610623</c:v>
                </c:pt>
                <c:pt idx="6">
                  <c:v>249507.53479029203</c:v>
                </c:pt>
                <c:pt idx="7">
                  <c:v>250282.25270072662</c:v>
                </c:pt>
                <c:pt idx="8">
                  <c:v>239994.37460911021</c:v>
                </c:pt>
                <c:pt idx="9">
                  <c:v>251152.81351962825</c:v>
                </c:pt>
                <c:pt idx="10">
                  <c:v>273871.05468018213</c:v>
                </c:pt>
                <c:pt idx="11">
                  <c:v>283635.86339079239</c:v>
                </c:pt>
                <c:pt idx="12">
                  <c:v>287809.37951869878</c:v>
                </c:pt>
                <c:pt idx="13">
                  <c:v>281607.65739383898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F1-4E82-AF33-979D9F5C4D79}"/>
            </c:ext>
          </c:extLst>
        </c:ser>
        <c:ser>
          <c:idx val="1"/>
          <c:order val="2"/>
          <c:tx>
            <c:strRef>
              <c:f>'Diagram - ekonomi'!$A$17</c:f>
              <c:strCache>
                <c:ptCount val="1"/>
                <c:pt idx="0">
                  <c:v>Fastighetsförvaltning</c:v>
                </c:pt>
              </c:strCache>
            </c:strRef>
          </c:tx>
          <c:invertIfNegative val="0"/>
          <c:cat>
            <c:numRef>
              <c:f>'Diagram - ekonomi'!$AF$2:$AS$2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ekonomi'!$AF$17:$AS$17</c:f>
              <c:numCache>
                <c:formatCode>#,##0</c:formatCode>
                <c:ptCount val="14"/>
                <c:pt idx="0">
                  <c:v>240707.06032280152</c:v>
                </c:pt>
                <c:pt idx="1">
                  <c:v>252993.87063863105</c:v>
                </c:pt>
                <c:pt idx="2">
                  <c:v>258414.76312094613</c:v>
                </c:pt>
                <c:pt idx="3">
                  <c:v>266665.20790612313</c:v>
                </c:pt>
                <c:pt idx="4">
                  <c:v>265644.52151105483</c:v>
                </c:pt>
                <c:pt idx="5">
                  <c:v>269245.05141061399</c:v>
                </c:pt>
                <c:pt idx="6">
                  <c:v>270142.39145740849</c:v>
                </c:pt>
                <c:pt idx="7">
                  <c:v>276864.11223141197</c:v>
                </c:pt>
                <c:pt idx="8">
                  <c:v>276442.92133939761</c:v>
                </c:pt>
                <c:pt idx="9">
                  <c:v>284548.4386262084</c:v>
                </c:pt>
                <c:pt idx="10">
                  <c:v>290218.11089278175</c:v>
                </c:pt>
                <c:pt idx="11">
                  <c:v>288605.7632045162</c:v>
                </c:pt>
                <c:pt idx="12">
                  <c:v>295984.15969923488</c:v>
                </c:pt>
                <c:pt idx="13">
                  <c:v>292370.11777684122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F1-4E82-AF33-979D9F5C4D79}"/>
            </c:ext>
          </c:extLst>
        </c:ser>
        <c:ser>
          <c:idx val="2"/>
          <c:order val="3"/>
          <c:tx>
            <c:strRef>
              <c:f>'Diagram - ekonomi'!$A$16</c:f>
              <c:strCache>
                <c:ptCount val="1"/>
                <c:pt idx="0">
                  <c:v>Uppvärmning</c:v>
                </c:pt>
              </c:strCache>
            </c:strRef>
          </c:tx>
          <c:invertIfNegative val="0"/>
          <c:cat>
            <c:numRef>
              <c:f>'Diagram - ekonomi'!$AF$2:$AS$2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ekonomi'!$AF$16:$AS$16</c:f>
              <c:numCache>
                <c:formatCode>#,##0</c:formatCode>
                <c:ptCount val="14"/>
                <c:pt idx="0">
                  <c:v>8143.8433184186288</c:v>
                </c:pt>
                <c:pt idx="1">
                  <c:v>9162.9038814193336</c:v>
                </c:pt>
                <c:pt idx="2">
                  <c:v>9645.429677061853</c:v>
                </c:pt>
                <c:pt idx="3">
                  <c:v>9099.1332904635929</c:v>
                </c:pt>
                <c:pt idx="4">
                  <c:v>9818.4127502300544</c:v>
                </c:pt>
                <c:pt idx="5">
                  <c:v>10663.012053854938</c:v>
                </c:pt>
                <c:pt idx="6">
                  <c:v>10301.399055644346</c:v>
                </c:pt>
                <c:pt idx="7">
                  <c:v>9361.7915441217483</c:v>
                </c:pt>
                <c:pt idx="8">
                  <c:v>8925.7213264183956</c:v>
                </c:pt>
                <c:pt idx="9">
                  <c:v>8980.2519404084305</c:v>
                </c:pt>
                <c:pt idx="10">
                  <c:v>8733.0451994494069</c:v>
                </c:pt>
                <c:pt idx="11">
                  <c:v>8573.7912109426688</c:v>
                </c:pt>
                <c:pt idx="12">
                  <c:v>8977.9770587706007</c:v>
                </c:pt>
                <c:pt idx="13">
                  <c:v>9355.4269858426997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F1-4E82-AF33-979D9F5C4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418624"/>
        <c:axId val="157420160"/>
      </c:barChart>
      <c:catAx>
        <c:axId val="157418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7420160"/>
        <c:crosses val="autoZero"/>
        <c:auto val="1"/>
        <c:lblAlgn val="ctr"/>
        <c:lblOffset val="100"/>
        <c:noMultiLvlLbl val="0"/>
      </c:catAx>
      <c:valAx>
        <c:axId val="1574201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1.536614684591687E-2"/>
              <c:y val="3.6675647922731112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5741862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4420190629021989"/>
          <c:y val="0.29347315518853057"/>
          <c:w val="0.29243137934719665"/>
          <c:h val="0.3409354335513050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Förädlingsvärde index (inhemsk och import)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'Diagram - ekonomi'!$AW$12</c:f>
              <c:strCache>
                <c:ptCount val="1"/>
                <c:pt idx="0">
                  <c:v>Förädlingsvärde från nybyggnad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'Diagram - ekonomi'!$AX$2:$BK$2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ekonomi'!$AX$12:$BK$12</c:f>
              <c:numCache>
                <c:formatCode>#,##0</c:formatCode>
                <c:ptCount val="14"/>
                <c:pt idx="0">
                  <c:v>100</c:v>
                </c:pt>
                <c:pt idx="1">
                  <c:v>72.037072996793412</c:v>
                </c:pt>
                <c:pt idx="2">
                  <c:v>75.820428028313543</c:v>
                </c:pt>
                <c:pt idx="3">
                  <c:v>88.358239014274332</c:v>
                </c:pt>
                <c:pt idx="4">
                  <c:v>80.112769661022369</c:v>
                </c:pt>
                <c:pt idx="5">
                  <c:v>81.914288863112361</c:v>
                </c:pt>
                <c:pt idx="6">
                  <c:v>95.172895534463123</c:v>
                </c:pt>
                <c:pt idx="7">
                  <c:v>105.75019726738863</c:v>
                </c:pt>
                <c:pt idx="8">
                  <c:v>121.07518162604664</c:v>
                </c:pt>
                <c:pt idx="9">
                  <c:v>136.51653450800413</c:v>
                </c:pt>
                <c:pt idx="10">
                  <c:v>134.1846069203869</c:v>
                </c:pt>
                <c:pt idx="11">
                  <c:v>122.6649251299563</c:v>
                </c:pt>
                <c:pt idx="12">
                  <c:v>122.5021499303442</c:v>
                </c:pt>
                <c:pt idx="13">
                  <c:v>130.7113840497444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B8-42FB-83F6-42AAC01938E0}"/>
            </c:ext>
          </c:extLst>
        </c:ser>
        <c:ser>
          <c:idx val="1"/>
          <c:order val="1"/>
          <c:tx>
            <c:strRef>
              <c:f>'Diagram - ekonomi'!$AW$11</c:f>
              <c:strCache>
                <c:ptCount val="1"/>
                <c:pt idx="0">
                  <c:v>Förädlingsvärde från ROT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'Diagram - ekonomi'!$AX$2:$BK$2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ekonomi'!$AX$11:$BK$11</c:f>
              <c:numCache>
                <c:formatCode>#,##0</c:formatCode>
                <c:ptCount val="14"/>
                <c:pt idx="0">
                  <c:v>100</c:v>
                </c:pt>
                <c:pt idx="1">
                  <c:v>108.68796480471798</c:v>
                </c:pt>
                <c:pt idx="2">
                  <c:v>103.79386024827593</c:v>
                </c:pt>
                <c:pt idx="3">
                  <c:v>104.46572248713693</c:v>
                </c:pt>
                <c:pt idx="4">
                  <c:v>112.79223144462914</c:v>
                </c:pt>
                <c:pt idx="5">
                  <c:v>106.26822495981504</c:v>
                </c:pt>
                <c:pt idx="6">
                  <c:v>108.38365658001132</c:v>
                </c:pt>
                <c:pt idx="7">
                  <c:v>111.88262480907947</c:v>
                </c:pt>
                <c:pt idx="8">
                  <c:v>107.16417970489518</c:v>
                </c:pt>
                <c:pt idx="9">
                  <c:v>113.35015692560037</c:v>
                </c:pt>
                <c:pt idx="10">
                  <c:v>124.15618241600373</c:v>
                </c:pt>
                <c:pt idx="11">
                  <c:v>129.33224130981696</c:v>
                </c:pt>
                <c:pt idx="12">
                  <c:v>131.5413816884687</c:v>
                </c:pt>
                <c:pt idx="13">
                  <c:v>126.18510269807295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B8-42FB-83F6-42AAC01938E0}"/>
            </c:ext>
          </c:extLst>
        </c:ser>
        <c:ser>
          <c:idx val="2"/>
          <c:order val="2"/>
          <c:tx>
            <c:strRef>
              <c:f>'Diagram - ekonomi'!$AW$10</c:f>
              <c:strCache>
                <c:ptCount val="1"/>
                <c:pt idx="0">
                  <c:v>Förädlingsvärde från fastighetsförvaltning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'Diagram - ekonomi'!$AX$2:$BK$2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ekonomi'!$AX$10:$BK$10</c:f>
              <c:numCache>
                <c:formatCode>#,##0</c:formatCode>
                <c:ptCount val="14"/>
                <c:pt idx="0">
                  <c:v>100</c:v>
                </c:pt>
                <c:pt idx="1">
                  <c:v>100.97340619267246</c:v>
                </c:pt>
                <c:pt idx="2">
                  <c:v>99.972086867695893</c:v>
                </c:pt>
                <c:pt idx="3">
                  <c:v>102.40283558211904</c:v>
                </c:pt>
                <c:pt idx="4">
                  <c:v>104.46373359905323</c:v>
                </c:pt>
                <c:pt idx="5">
                  <c:v>105.14392420143572</c:v>
                </c:pt>
                <c:pt idx="6">
                  <c:v>107.79897941775272</c:v>
                </c:pt>
                <c:pt idx="7">
                  <c:v>110.9540296906619</c:v>
                </c:pt>
                <c:pt idx="8">
                  <c:v>111.74837293123214</c:v>
                </c:pt>
                <c:pt idx="9">
                  <c:v>114.02270862092641</c:v>
                </c:pt>
                <c:pt idx="10">
                  <c:v>118.60256943952557</c:v>
                </c:pt>
                <c:pt idx="11">
                  <c:v>121.1555810266334</c:v>
                </c:pt>
                <c:pt idx="12">
                  <c:v>121.32852150638278</c:v>
                </c:pt>
                <c:pt idx="13">
                  <c:v>124.30469894397751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B8-42FB-83F6-42AAC01938E0}"/>
            </c:ext>
          </c:extLst>
        </c:ser>
        <c:ser>
          <c:idx val="3"/>
          <c:order val="3"/>
          <c:tx>
            <c:strRef>
              <c:f>'Diagram - ekonomi'!$AW$9</c:f>
              <c:strCache>
                <c:ptCount val="1"/>
                <c:pt idx="0">
                  <c:v>Förädlingsvärde från uppvärmning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'Diagram - ekonomi'!$AX$2:$BK$2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ekonomi'!$AX$9:$BK$9</c:f>
              <c:numCache>
                <c:formatCode>#,##0</c:formatCode>
                <c:ptCount val="14"/>
                <c:pt idx="0">
                  <c:v>100</c:v>
                </c:pt>
                <c:pt idx="1">
                  <c:v>94.29236910552325</c:v>
                </c:pt>
                <c:pt idx="2">
                  <c:v>94.017689317122688</c:v>
                </c:pt>
                <c:pt idx="3">
                  <c:v>90.994384418221358</c:v>
                </c:pt>
                <c:pt idx="4">
                  <c:v>91.889828201444658</c:v>
                </c:pt>
                <c:pt idx="5">
                  <c:v>91.665403151495028</c:v>
                </c:pt>
                <c:pt idx="6">
                  <c:v>87.907211844030044</c:v>
                </c:pt>
                <c:pt idx="7">
                  <c:v>77.938365312494412</c:v>
                </c:pt>
                <c:pt idx="8">
                  <c:v>77.488815243295107</c:v>
                </c:pt>
                <c:pt idx="9">
                  <c:v>76.94804051503904</c:v>
                </c:pt>
                <c:pt idx="10">
                  <c:v>70.849402421710067</c:v>
                </c:pt>
                <c:pt idx="11">
                  <c:v>69.954178790142635</c:v>
                </c:pt>
                <c:pt idx="12">
                  <c:v>80.474295094778526</c:v>
                </c:pt>
                <c:pt idx="13">
                  <c:v>78.810627167078209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B8-42FB-83F6-42AAC0193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6627792"/>
        <c:axId val="1296632368"/>
      </c:lineChart>
      <c:catAx>
        <c:axId val="12966277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96632368"/>
        <c:crosses val="autoZero"/>
        <c:auto val="1"/>
        <c:lblAlgn val="ctr"/>
        <c:lblOffset val="100"/>
        <c:noMultiLvlLbl val="0"/>
      </c:catAx>
      <c:valAx>
        <c:axId val="129663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9662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0" i="0" baseline="0">
                <a:effectLst/>
              </a:rPr>
              <a:t>Förädlingsvärde index (från produktion i Sverige)</a:t>
            </a:r>
            <a:endParaRPr lang="sv-SE" sz="1100">
              <a:effectLst/>
            </a:endParaRPr>
          </a:p>
        </c:rich>
      </c:tx>
      <c:layout>
        <c:manualLayout>
          <c:xMode val="edge"/>
          <c:yMode val="edge"/>
          <c:x val="0.20569015485141662"/>
          <c:y val="3.26967415734413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'Diagram - ekonomi'!$AW$19</c:f>
              <c:strCache>
                <c:ptCount val="1"/>
                <c:pt idx="0">
                  <c:v>Förädlingsvärde från nybyggnad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'Diagram - ekonomi'!$AX$2:$BK$2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ekonomi'!$AX$19:$BK$19</c:f>
              <c:numCache>
                <c:formatCode>#,##0</c:formatCode>
                <c:ptCount val="14"/>
                <c:pt idx="0">
                  <c:v>100</c:v>
                </c:pt>
                <c:pt idx="1">
                  <c:v>73.214294831732289</c:v>
                </c:pt>
                <c:pt idx="2">
                  <c:v>77.361962666658499</c:v>
                </c:pt>
                <c:pt idx="3">
                  <c:v>89.3522486915857</c:v>
                </c:pt>
                <c:pt idx="4">
                  <c:v>80.68591096770119</c:v>
                </c:pt>
                <c:pt idx="5">
                  <c:v>82.972512623479261</c:v>
                </c:pt>
                <c:pt idx="6">
                  <c:v>95.624794081639024</c:v>
                </c:pt>
                <c:pt idx="7">
                  <c:v>107.32290677165935</c:v>
                </c:pt>
                <c:pt idx="8">
                  <c:v>122.40933359080853</c:v>
                </c:pt>
                <c:pt idx="9">
                  <c:v>137.61365056688285</c:v>
                </c:pt>
                <c:pt idx="10">
                  <c:v>133.6727276246591</c:v>
                </c:pt>
                <c:pt idx="11">
                  <c:v>121.4559958469823</c:v>
                </c:pt>
                <c:pt idx="12">
                  <c:v>123.44074634919835</c:v>
                </c:pt>
                <c:pt idx="13">
                  <c:v>130.02287870675664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D1-48E0-B98C-E2EF84BF33AF}"/>
            </c:ext>
          </c:extLst>
        </c:ser>
        <c:ser>
          <c:idx val="1"/>
          <c:order val="1"/>
          <c:tx>
            <c:strRef>
              <c:f>'Diagram - ekonomi'!$AW$18</c:f>
              <c:strCache>
                <c:ptCount val="1"/>
                <c:pt idx="0">
                  <c:v>Förädlingsvärde från ROT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'Diagram - ekonomi'!$AX$2:$BK$2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ekonomi'!$AX$18:$BK$18</c:f>
              <c:numCache>
                <c:formatCode>#,##0</c:formatCode>
                <c:ptCount val="14"/>
                <c:pt idx="0">
                  <c:v>100</c:v>
                </c:pt>
                <c:pt idx="1">
                  <c:v>110.46413143726393</c:v>
                </c:pt>
                <c:pt idx="2">
                  <c:v>105.90413362685014</c:v>
                </c:pt>
                <c:pt idx="3">
                  <c:v>105.64093761430533</c:v>
                </c:pt>
                <c:pt idx="4">
                  <c:v>113.59916755714812</c:v>
                </c:pt>
                <c:pt idx="5">
                  <c:v>107.64106921184064</c:v>
                </c:pt>
                <c:pt idx="6">
                  <c:v>108.89828226909086</c:v>
                </c:pt>
                <c:pt idx="7">
                  <c:v>113.54653534491592</c:v>
                </c:pt>
                <c:pt idx="8">
                  <c:v>108.34504352013164</c:v>
                </c:pt>
                <c:pt idx="9">
                  <c:v>114.26109623333826</c:v>
                </c:pt>
                <c:pt idx="10">
                  <c:v>123.68255894551832</c:v>
                </c:pt>
                <c:pt idx="11">
                  <c:v>128.05760201430152</c:v>
                </c:pt>
                <c:pt idx="12">
                  <c:v>132.54923559025022</c:v>
                </c:pt>
                <c:pt idx="13">
                  <c:v>125.52043895784337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D1-48E0-B98C-E2EF84BF33AF}"/>
            </c:ext>
          </c:extLst>
        </c:ser>
        <c:ser>
          <c:idx val="2"/>
          <c:order val="2"/>
          <c:tx>
            <c:strRef>
              <c:f>'Diagram - ekonomi'!$AW$17</c:f>
              <c:strCache>
                <c:ptCount val="1"/>
                <c:pt idx="0">
                  <c:v>Förädlingsvärde från fastighetsförvaltning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'Diagram - ekonomi'!$AX$2:$BK$2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ekonomi'!$AX$17:$BK$17</c:f>
              <c:numCache>
                <c:formatCode>#,##0</c:formatCode>
                <c:ptCount val="14"/>
                <c:pt idx="0">
                  <c:v>100</c:v>
                </c:pt>
                <c:pt idx="1">
                  <c:v>101.04646520554756</c:v>
                </c:pt>
                <c:pt idx="2">
                  <c:v>99.553035311685917</c:v>
                </c:pt>
                <c:pt idx="3">
                  <c:v>101.85849270113803</c:v>
                </c:pt>
                <c:pt idx="4">
                  <c:v>104.14897299053492</c:v>
                </c:pt>
                <c:pt idx="5">
                  <c:v>105.3241561797345</c:v>
                </c:pt>
                <c:pt idx="6">
                  <c:v>108.07214888651772</c:v>
                </c:pt>
                <c:pt idx="7">
                  <c:v>110.25881137581823</c:v>
                </c:pt>
                <c:pt idx="8">
                  <c:v>111.16544795725561</c:v>
                </c:pt>
                <c:pt idx="9">
                  <c:v>113.28014267530939</c:v>
                </c:pt>
                <c:pt idx="10">
                  <c:v>117.81460451669246</c:v>
                </c:pt>
                <c:pt idx="11">
                  <c:v>120.39548875686073</c:v>
                </c:pt>
                <c:pt idx="12">
                  <c:v>120.73079551307615</c:v>
                </c:pt>
                <c:pt idx="13">
                  <c:v>123.25700183182138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D1-48E0-B98C-E2EF84BF33AF}"/>
            </c:ext>
          </c:extLst>
        </c:ser>
        <c:ser>
          <c:idx val="3"/>
          <c:order val="3"/>
          <c:tx>
            <c:strRef>
              <c:f>'Diagram - ekonomi'!$AW$16</c:f>
              <c:strCache>
                <c:ptCount val="1"/>
                <c:pt idx="0">
                  <c:v>Förädlingsvärde från uppvärmning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'Diagram - ekonomi'!$AX$2:$BK$2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ekonomi'!$AX$16:$BK$16</c:f>
              <c:numCache>
                <c:formatCode>#,##0</c:formatCode>
                <c:ptCount val="14"/>
                <c:pt idx="0">
                  <c:v>100</c:v>
                </c:pt>
                <c:pt idx="1">
                  <c:v>94.29236910552325</c:v>
                </c:pt>
                <c:pt idx="2">
                  <c:v>94.017689317122688</c:v>
                </c:pt>
                <c:pt idx="3">
                  <c:v>90.994384418221358</c:v>
                </c:pt>
                <c:pt idx="4">
                  <c:v>91.889828201444658</c:v>
                </c:pt>
                <c:pt idx="5">
                  <c:v>91.665403151495028</c:v>
                </c:pt>
                <c:pt idx="6">
                  <c:v>87.907211844030044</c:v>
                </c:pt>
                <c:pt idx="7">
                  <c:v>77.938365312494412</c:v>
                </c:pt>
                <c:pt idx="8">
                  <c:v>77.488815243295107</c:v>
                </c:pt>
                <c:pt idx="9">
                  <c:v>76.94804051503904</c:v>
                </c:pt>
                <c:pt idx="10">
                  <c:v>70.849402421710266</c:v>
                </c:pt>
                <c:pt idx="11">
                  <c:v>69.954178790142635</c:v>
                </c:pt>
                <c:pt idx="12">
                  <c:v>80.474295094778341</c:v>
                </c:pt>
                <c:pt idx="13">
                  <c:v>78.810627167078209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D1-48E0-B98C-E2EF84BF3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0409328"/>
        <c:axId val="1330420560"/>
      </c:lineChart>
      <c:catAx>
        <c:axId val="1330409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30420560"/>
        <c:crosses val="autoZero"/>
        <c:auto val="1"/>
        <c:lblAlgn val="ctr"/>
        <c:lblOffset val="100"/>
        <c:noMultiLvlLbl val="0"/>
      </c:catAx>
      <c:valAx>
        <c:axId val="133042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Index 2008=100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30409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33937307704808"/>
          <c:y val="0.13137456193755787"/>
          <c:w val="0.8515469053044431"/>
          <c:h val="0.70032046609452181"/>
        </c:manualLayout>
      </c:layout>
      <c:scatterChart>
        <c:scatterStyle val="lineMarker"/>
        <c:varyColors val="0"/>
        <c:ser>
          <c:idx val="0"/>
          <c:order val="0"/>
          <c:tx>
            <c:strRef>
              <c:f>'Diagram - index'!$A$3</c:f>
              <c:strCache>
                <c:ptCount val="1"/>
                <c:pt idx="0">
                  <c:v>Produktionsvärde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'Diagram - index'!$B$2:$O$2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xVal>
          <c:yVal>
            <c:numRef>
              <c:f>'Diagram - index'!$B$3:$O$3</c:f>
              <c:numCache>
                <c:formatCode>#,##0</c:formatCode>
                <c:ptCount val="14"/>
                <c:pt idx="0">
                  <c:v>100</c:v>
                </c:pt>
                <c:pt idx="1">
                  <c:v>96.727360997810251</c:v>
                </c:pt>
                <c:pt idx="2">
                  <c:v>98.547380343446349</c:v>
                </c:pt>
                <c:pt idx="3">
                  <c:v>103.63478417480138</c:v>
                </c:pt>
                <c:pt idx="4">
                  <c:v>104.7651859083213</c:v>
                </c:pt>
                <c:pt idx="5">
                  <c:v>104.49242530241301</c:v>
                </c:pt>
                <c:pt idx="6">
                  <c:v>108.16786956227061</c:v>
                </c:pt>
                <c:pt idx="7">
                  <c:v>114.15874328837504</c:v>
                </c:pt>
                <c:pt idx="8">
                  <c:v>118.08581882616605</c:v>
                </c:pt>
                <c:pt idx="9">
                  <c:v>123.95001812341467</c:v>
                </c:pt>
                <c:pt idx="10">
                  <c:v>129.64399322808873</c:v>
                </c:pt>
                <c:pt idx="11">
                  <c:v>131.10701493810851</c:v>
                </c:pt>
                <c:pt idx="12">
                  <c:v>133.46247420645642</c:v>
                </c:pt>
                <c:pt idx="13">
                  <c:v>135.54774598700965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D9-41B0-9808-C936B7CFA005}"/>
            </c:ext>
          </c:extLst>
        </c:ser>
        <c:ser>
          <c:idx val="1"/>
          <c:order val="1"/>
          <c:tx>
            <c:strRef>
              <c:f>'Diagram - index'!$A$4</c:f>
              <c:strCache>
                <c:ptCount val="1"/>
                <c:pt idx="0">
                  <c:v>Sysselsättning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'Diagram - index'!$B$2:$O$2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xVal>
          <c:yVal>
            <c:numRef>
              <c:f>'Diagram - index'!$B$4:$O$4</c:f>
              <c:numCache>
                <c:formatCode>#,##0</c:formatCode>
                <c:ptCount val="14"/>
                <c:pt idx="0">
                  <c:v>99.999999999999986</c:v>
                </c:pt>
                <c:pt idx="1">
                  <c:v>98.283566609644438</c:v>
                </c:pt>
                <c:pt idx="2">
                  <c:v>98.993322400606857</c:v>
                </c:pt>
                <c:pt idx="3">
                  <c:v>104.46043680105095</c:v>
                </c:pt>
                <c:pt idx="4">
                  <c:v>106.16517265077613</c:v>
                </c:pt>
                <c:pt idx="5">
                  <c:v>106.79739644501814</c:v>
                </c:pt>
                <c:pt idx="6">
                  <c:v>110.68896540399543</c:v>
                </c:pt>
                <c:pt idx="7">
                  <c:v>113.51882371512691</c:v>
                </c:pt>
                <c:pt idx="8">
                  <c:v>116.00843679386006</c:v>
                </c:pt>
                <c:pt idx="9">
                  <c:v>123.17589305822466</c:v>
                </c:pt>
                <c:pt idx="10">
                  <c:v>127.90331570847205</c:v>
                </c:pt>
                <c:pt idx="11">
                  <c:v>126.47658659955422</c:v>
                </c:pt>
                <c:pt idx="12">
                  <c:v>127.01048690005177</c:v>
                </c:pt>
                <c:pt idx="13">
                  <c:v>129.41015107736072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D9-41B0-9808-C936B7CFA005}"/>
            </c:ext>
          </c:extLst>
        </c:ser>
        <c:ser>
          <c:idx val="2"/>
          <c:order val="2"/>
          <c:tx>
            <c:strRef>
              <c:f>'Diagram - index'!$A$5</c:f>
              <c:strCache>
                <c:ptCount val="1"/>
                <c:pt idx="0">
                  <c:v>Förädlingsvärde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'Diagram - index'!$B$2:$O$2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xVal>
          <c:yVal>
            <c:numRef>
              <c:f>'Diagram - index'!$B$5:$O$5</c:f>
              <c:numCache>
                <c:formatCode>#,##0</c:formatCode>
                <c:ptCount val="14"/>
                <c:pt idx="0">
                  <c:v>99.999999999999986</c:v>
                </c:pt>
                <c:pt idx="1">
                  <c:v>97.553409034766716</c:v>
                </c:pt>
                <c:pt idx="2">
                  <c:v>96.467923650141188</c:v>
                </c:pt>
                <c:pt idx="3">
                  <c:v>100.0299049338081</c:v>
                </c:pt>
                <c:pt idx="4">
                  <c:v>101.77228484248616</c:v>
                </c:pt>
                <c:pt idx="5">
                  <c:v>100.8647011168885</c:v>
                </c:pt>
                <c:pt idx="6">
                  <c:v>104.99783945385546</c:v>
                </c:pt>
                <c:pt idx="7">
                  <c:v>109.04060114325893</c:v>
                </c:pt>
                <c:pt idx="8">
                  <c:v>110.98276092866332</c:v>
                </c:pt>
                <c:pt idx="9">
                  <c:v>116.39724739093194</c:v>
                </c:pt>
                <c:pt idx="10">
                  <c:v>120.88582278117427</c:v>
                </c:pt>
                <c:pt idx="11">
                  <c:v>121.49403027201041</c:v>
                </c:pt>
                <c:pt idx="12">
                  <c:v>122.48897672715833</c:v>
                </c:pt>
                <c:pt idx="13">
                  <c:v>124.18078260351527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8D9-41B0-9808-C936B7CFA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9386712"/>
        <c:axId val="729390648"/>
      </c:scatterChart>
      <c:valAx>
        <c:axId val="729386712"/>
        <c:scaling>
          <c:orientation val="minMax"/>
          <c:min val="200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9390648"/>
        <c:crosses val="autoZero"/>
        <c:crossBetween val="midCat"/>
        <c:majorUnit val="1"/>
      </c:valAx>
      <c:valAx>
        <c:axId val="72939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>
                    <a:solidFill>
                      <a:schemeClr val="tx1"/>
                    </a:solidFill>
                  </a:rPr>
                  <a:t>Index</a:t>
                </a:r>
                <a:r>
                  <a:rPr lang="sv-SE" baseline="0">
                    <a:solidFill>
                      <a:schemeClr val="tx1"/>
                    </a:solidFill>
                  </a:rPr>
                  <a:t> (2008 =100)</a:t>
                </a:r>
                <a:endParaRPr lang="sv-SE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3.3551822963514923E-2"/>
              <c:y val="6.234945513365881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93867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102748906123745"/>
          <c:y val="0.90212151640517191"/>
          <c:w val="0.45762055006707814"/>
          <c:h val="4.6632516690217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33937307704808"/>
          <c:y val="0.13137456193755787"/>
          <c:w val="0.8515469053044431"/>
          <c:h val="0.70032046609452181"/>
        </c:manualLayout>
      </c:layout>
      <c:scatterChart>
        <c:scatterStyle val="lineMarker"/>
        <c:varyColors val="0"/>
        <c:ser>
          <c:idx val="0"/>
          <c:order val="0"/>
          <c:tx>
            <c:strRef>
              <c:f>'Diagram - index'!$A$6</c:f>
              <c:strCache>
                <c:ptCount val="1"/>
                <c:pt idx="0">
                  <c:v>Växthusgasutsläpp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'Diagram - index'!$B$2:$O$2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xVal>
          <c:yVal>
            <c:numRef>
              <c:f>'Diagram - index'!$B$6:$O$6</c:f>
              <c:numCache>
                <c:formatCode>#,##0</c:formatCode>
                <c:ptCount val="14"/>
                <c:pt idx="0">
                  <c:v>100</c:v>
                </c:pt>
                <c:pt idx="1">
                  <c:v>89.948616407135134</c:v>
                </c:pt>
                <c:pt idx="2">
                  <c:v>105.75736306174375</c:v>
                </c:pt>
                <c:pt idx="3">
                  <c:v>100.1349120708787</c:v>
                </c:pt>
                <c:pt idx="4">
                  <c:v>95.530226348621184</c:v>
                </c:pt>
                <c:pt idx="5">
                  <c:v>93.256512680697199</c:v>
                </c:pt>
                <c:pt idx="6">
                  <c:v>88.586347831931462</c:v>
                </c:pt>
                <c:pt idx="7">
                  <c:v>93.459263717454363</c:v>
                </c:pt>
                <c:pt idx="8">
                  <c:v>97.366329270423265</c:v>
                </c:pt>
                <c:pt idx="9">
                  <c:v>94.275753702678628</c:v>
                </c:pt>
                <c:pt idx="10">
                  <c:v>100.30054576267655</c:v>
                </c:pt>
                <c:pt idx="11">
                  <c:v>89.405027553243301</c:v>
                </c:pt>
                <c:pt idx="12">
                  <c:v>83.231011772100146</c:v>
                </c:pt>
                <c:pt idx="13">
                  <c:v>93.604597956982545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2A-40DB-89B6-79E86E52D960}"/>
            </c:ext>
          </c:extLst>
        </c:ser>
        <c:ser>
          <c:idx val="1"/>
          <c:order val="1"/>
          <c:tx>
            <c:strRef>
              <c:f>'Diagram - index'!$A$7</c:f>
              <c:strCache>
                <c:ptCount val="1"/>
                <c:pt idx="0">
                  <c:v>Utsläpp, kväveoxider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'Diagram - index'!$B$2:$O$2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xVal>
          <c:yVal>
            <c:numRef>
              <c:f>'Diagram - index'!$B$7:$O$7</c:f>
              <c:numCache>
                <c:formatCode>#,##0</c:formatCode>
                <c:ptCount val="14"/>
                <c:pt idx="0">
                  <c:v>100</c:v>
                </c:pt>
                <c:pt idx="1">
                  <c:v>90.144225213344015</c:v>
                </c:pt>
                <c:pt idx="2">
                  <c:v>97.877083489044736</c:v>
                </c:pt>
                <c:pt idx="3">
                  <c:v>97.985999025318279</c:v>
                </c:pt>
                <c:pt idx="4">
                  <c:v>92.711815975874771</c:v>
                </c:pt>
                <c:pt idx="5">
                  <c:v>90.122852113913609</c:v>
                </c:pt>
                <c:pt idx="6">
                  <c:v>89.524682857691417</c:v>
                </c:pt>
                <c:pt idx="7">
                  <c:v>92.047298067269679</c:v>
                </c:pt>
                <c:pt idx="8">
                  <c:v>92.956108532270605</c:v>
                </c:pt>
                <c:pt idx="9">
                  <c:v>93.017059816365077</c:v>
                </c:pt>
                <c:pt idx="10">
                  <c:v>97.021267336476328</c:v>
                </c:pt>
                <c:pt idx="11">
                  <c:v>90.262629713314354</c:v>
                </c:pt>
                <c:pt idx="12">
                  <c:v>85.551364193942845</c:v>
                </c:pt>
                <c:pt idx="13">
                  <c:v>94.990338467825296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B2A-40DB-89B6-79E86E52D960}"/>
            </c:ext>
          </c:extLst>
        </c:ser>
        <c:ser>
          <c:idx val="2"/>
          <c:order val="2"/>
          <c:tx>
            <c:strRef>
              <c:f>'Diagram - index'!$A$8</c:f>
              <c:strCache>
                <c:ptCount val="1"/>
                <c:pt idx="0">
                  <c:v>Utsläpp, totalt suspenderade partiklar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'Diagram - index'!$B$2:$O$2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xVal>
          <c:yVal>
            <c:numRef>
              <c:f>'Diagram - index'!$B$8:$O$8</c:f>
              <c:numCache>
                <c:formatCode>#,##0</c:formatCode>
                <c:ptCount val="14"/>
                <c:pt idx="0">
                  <c:v>100</c:v>
                </c:pt>
                <c:pt idx="1">
                  <c:v>84.270783068610612</c:v>
                </c:pt>
                <c:pt idx="2">
                  <c:v>90.165002490192251</c:v>
                </c:pt>
                <c:pt idx="3">
                  <c:v>97.713415960367001</c:v>
                </c:pt>
                <c:pt idx="4">
                  <c:v>87.32038725566693</c:v>
                </c:pt>
                <c:pt idx="5">
                  <c:v>88.178151190507521</c:v>
                </c:pt>
                <c:pt idx="6">
                  <c:v>85.272663170186561</c:v>
                </c:pt>
                <c:pt idx="7">
                  <c:v>89.323576585068693</c:v>
                </c:pt>
                <c:pt idx="8">
                  <c:v>94.631389221434176</c:v>
                </c:pt>
                <c:pt idx="9">
                  <c:v>101.32667724273612</c:v>
                </c:pt>
                <c:pt idx="10">
                  <c:v>104.67650919193171</c:v>
                </c:pt>
                <c:pt idx="11">
                  <c:v>102.87188781035132</c:v>
                </c:pt>
                <c:pt idx="12">
                  <c:v>103.00319748348903</c:v>
                </c:pt>
                <c:pt idx="13">
                  <c:v>127.0941279049368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B2A-40DB-89B6-79E86E52D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9386712"/>
        <c:axId val="729390648"/>
      </c:scatterChart>
      <c:valAx>
        <c:axId val="729386712"/>
        <c:scaling>
          <c:orientation val="minMax"/>
          <c:min val="200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9390648"/>
        <c:crosses val="autoZero"/>
        <c:crossBetween val="midCat"/>
        <c:majorUnit val="1"/>
      </c:valAx>
      <c:valAx>
        <c:axId val="72939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>
                    <a:solidFill>
                      <a:schemeClr val="tx1"/>
                    </a:solidFill>
                  </a:rPr>
                  <a:t>Index</a:t>
                </a:r>
                <a:r>
                  <a:rPr lang="sv-SE" baseline="0">
                    <a:solidFill>
                      <a:schemeClr val="tx1"/>
                    </a:solidFill>
                  </a:rPr>
                  <a:t> (2008 =100)</a:t>
                </a:r>
                <a:endParaRPr lang="sv-SE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3.3551822963514923E-2"/>
              <c:y val="6.234945513365881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93867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102748906123745"/>
          <c:y val="0.90212151640517191"/>
          <c:w val="0.66050796282966062"/>
          <c:h val="4.6632516690217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33937307704808"/>
          <c:y val="0.13137456193755787"/>
          <c:w val="0.8515469053044431"/>
          <c:h val="0.70032046609452181"/>
        </c:manualLayout>
      </c:layout>
      <c:scatterChart>
        <c:scatterStyle val="lineMarker"/>
        <c:varyColors val="0"/>
        <c:ser>
          <c:idx val="0"/>
          <c:order val="0"/>
          <c:tx>
            <c:strRef>
              <c:f>'Diagram - index'!$A$9</c:f>
              <c:strCache>
                <c:ptCount val="1"/>
                <c:pt idx="0">
                  <c:v>Energianvändning - total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'Diagram - index'!$B$2:$O$2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xVal>
          <c:yVal>
            <c:numRef>
              <c:f>'Diagram - index'!$B$9:$O$9</c:f>
              <c:numCache>
                <c:formatCode>#,##0</c:formatCode>
                <c:ptCount val="14"/>
                <c:pt idx="0">
                  <c:v>100</c:v>
                </c:pt>
                <c:pt idx="1">
                  <c:v>106.31326034993721</c:v>
                </c:pt>
                <c:pt idx="2">
                  <c:v>119.02968389603353</c:v>
                </c:pt>
                <c:pt idx="3">
                  <c:v>107.36627757112922</c:v>
                </c:pt>
                <c:pt idx="4">
                  <c:v>110.40342763342956</c:v>
                </c:pt>
                <c:pt idx="5">
                  <c:v>110.40709092962649</c:v>
                </c:pt>
                <c:pt idx="6">
                  <c:v>105.69591906619758</c:v>
                </c:pt>
                <c:pt idx="7">
                  <c:v>106.78576806060937</c:v>
                </c:pt>
                <c:pt idx="8">
                  <c:v>111.96672333314858</c:v>
                </c:pt>
                <c:pt idx="9">
                  <c:v>109.56175802984394</c:v>
                </c:pt>
                <c:pt idx="10">
                  <c:v>110.09574071470047</c:v>
                </c:pt>
                <c:pt idx="11">
                  <c:v>108.33280393337252</c:v>
                </c:pt>
                <c:pt idx="12">
                  <c:v>103.85645624603306</c:v>
                </c:pt>
                <c:pt idx="13">
                  <c:v>111.48786870683787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7D-4F04-A149-0E7BF65BD282}"/>
            </c:ext>
          </c:extLst>
        </c:ser>
        <c:ser>
          <c:idx val="1"/>
          <c:order val="1"/>
          <c:tx>
            <c:strRef>
              <c:f>'Diagram - index'!$A$10</c:f>
              <c:strCache>
                <c:ptCount val="1"/>
                <c:pt idx="0">
                  <c:v>Energianvändning - fossil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'Diagram - index'!$B$2:$O$2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xVal>
          <c:yVal>
            <c:numRef>
              <c:f>'Diagram - index'!$B$10:$O$10</c:f>
              <c:numCache>
                <c:formatCode>#,##0</c:formatCode>
                <c:ptCount val="14"/>
                <c:pt idx="0">
                  <c:v>100</c:v>
                </c:pt>
                <c:pt idx="1">
                  <c:v>101.57209712789484</c:v>
                </c:pt>
                <c:pt idx="2">
                  <c:v>121.84420839197965</c:v>
                </c:pt>
                <c:pt idx="3">
                  <c:v>102.58668392723239</c:v>
                </c:pt>
                <c:pt idx="4">
                  <c:v>97.269417796543664</c:v>
                </c:pt>
                <c:pt idx="5">
                  <c:v>93.546908038528613</c:v>
                </c:pt>
                <c:pt idx="6">
                  <c:v>87.77067568588231</c:v>
                </c:pt>
                <c:pt idx="7">
                  <c:v>88.767169514957132</c:v>
                </c:pt>
                <c:pt idx="8">
                  <c:v>92.010764244083518</c:v>
                </c:pt>
                <c:pt idx="9">
                  <c:v>84.620461323403504</c:v>
                </c:pt>
                <c:pt idx="10">
                  <c:v>87.57843496506861</c:v>
                </c:pt>
                <c:pt idx="11">
                  <c:v>82.867375528640267</c:v>
                </c:pt>
                <c:pt idx="12">
                  <c:v>78.33726263305131</c:v>
                </c:pt>
                <c:pt idx="13">
                  <c:v>81.032708509435437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47D-4F04-A149-0E7BF65BD282}"/>
            </c:ext>
          </c:extLst>
        </c:ser>
        <c:ser>
          <c:idx val="2"/>
          <c:order val="2"/>
          <c:tx>
            <c:strRef>
              <c:f>'Diagram - index'!$A$11</c:f>
              <c:strCache>
                <c:ptCount val="1"/>
                <c:pt idx="0">
                  <c:v>Energianvändning - förnybar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'Diagram - index'!$B$2:$O$2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xVal>
          <c:yVal>
            <c:numRef>
              <c:f>'Diagram - index'!$B$11:$O$11</c:f>
              <c:numCache>
                <c:formatCode>#,##0</c:formatCode>
                <c:ptCount val="14"/>
                <c:pt idx="0">
                  <c:v>100</c:v>
                </c:pt>
                <c:pt idx="1">
                  <c:v>111.07418160613884</c:v>
                </c:pt>
                <c:pt idx="2">
                  <c:v>118.65865867756277</c:v>
                </c:pt>
                <c:pt idx="3">
                  <c:v>111.43997438907878</c:v>
                </c:pt>
                <c:pt idx="4">
                  <c:v>121.11997480052979</c:v>
                </c:pt>
                <c:pt idx="5">
                  <c:v>121.6168843772903</c:v>
                </c:pt>
                <c:pt idx="6">
                  <c:v>118.27388736211245</c:v>
                </c:pt>
                <c:pt idx="7">
                  <c:v>121.98830173744371</c:v>
                </c:pt>
                <c:pt idx="8">
                  <c:v>125.56215047988235</c:v>
                </c:pt>
                <c:pt idx="9">
                  <c:v>126.70176721386753</c:v>
                </c:pt>
                <c:pt idx="10">
                  <c:v>124.52367825866592</c:v>
                </c:pt>
                <c:pt idx="11">
                  <c:v>125.61038251256112</c:v>
                </c:pt>
                <c:pt idx="12">
                  <c:v>124.88511291680005</c:v>
                </c:pt>
                <c:pt idx="13">
                  <c:v>135.61419693070175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47D-4F04-A149-0E7BF65BD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9386712"/>
        <c:axId val="729390648"/>
      </c:scatterChart>
      <c:valAx>
        <c:axId val="729386712"/>
        <c:scaling>
          <c:orientation val="minMax"/>
          <c:min val="200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9390648"/>
        <c:crosses val="autoZero"/>
        <c:crossBetween val="midCat"/>
        <c:majorUnit val="1"/>
      </c:valAx>
      <c:valAx>
        <c:axId val="72939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>
                    <a:solidFill>
                      <a:schemeClr val="tx1"/>
                    </a:solidFill>
                  </a:rPr>
                  <a:t>Index</a:t>
                </a:r>
                <a:r>
                  <a:rPr lang="sv-SE" baseline="0">
                    <a:solidFill>
                      <a:schemeClr val="tx1"/>
                    </a:solidFill>
                  </a:rPr>
                  <a:t> (2008 =100)</a:t>
                </a:r>
                <a:endParaRPr lang="sv-SE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3.3551822963514923E-2"/>
              <c:y val="6.234945513365881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93867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102748906123745"/>
          <c:y val="0.90212151640517191"/>
          <c:w val="0.66050796282966062"/>
          <c:h val="4.6632516690217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33937307704808"/>
          <c:y val="0.13137456193755787"/>
          <c:w val="0.8515469053044431"/>
          <c:h val="0.70032046609452181"/>
        </c:manualLayout>
      </c:layout>
      <c:scatterChart>
        <c:scatterStyle val="lineMarker"/>
        <c:varyColors val="0"/>
        <c:ser>
          <c:idx val="0"/>
          <c:order val="0"/>
          <c:tx>
            <c:strRef>
              <c:f>'Diagram - index'!$A$3</c:f>
              <c:strCache>
                <c:ptCount val="1"/>
                <c:pt idx="0">
                  <c:v>Produktionsvärde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'Diagram - index'!$B$2:$O$2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xVal>
          <c:yVal>
            <c:numRef>
              <c:f>'Diagram - index'!$B$3:$O$3</c:f>
              <c:numCache>
                <c:formatCode>#,##0</c:formatCode>
                <c:ptCount val="14"/>
                <c:pt idx="0">
                  <c:v>100</c:v>
                </c:pt>
                <c:pt idx="1">
                  <c:v>96.727360997810251</c:v>
                </c:pt>
                <c:pt idx="2">
                  <c:v>98.547380343446349</c:v>
                </c:pt>
                <c:pt idx="3">
                  <c:v>103.63478417480138</c:v>
                </c:pt>
                <c:pt idx="4">
                  <c:v>104.7651859083213</c:v>
                </c:pt>
                <c:pt idx="5">
                  <c:v>104.49242530241301</c:v>
                </c:pt>
                <c:pt idx="6">
                  <c:v>108.16786956227061</c:v>
                </c:pt>
                <c:pt idx="7">
                  <c:v>114.15874328837504</c:v>
                </c:pt>
                <c:pt idx="8">
                  <c:v>118.08581882616605</c:v>
                </c:pt>
                <c:pt idx="9">
                  <c:v>123.95001812341467</c:v>
                </c:pt>
                <c:pt idx="10">
                  <c:v>129.64399322808873</c:v>
                </c:pt>
                <c:pt idx="11">
                  <c:v>131.10701493810851</c:v>
                </c:pt>
                <c:pt idx="12">
                  <c:v>133.46247420645642</c:v>
                </c:pt>
                <c:pt idx="13">
                  <c:v>135.54774598700965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FC-4533-8CB5-A670698E06AE}"/>
            </c:ext>
          </c:extLst>
        </c:ser>
        <c:ser>
          <c:idx val="1"/>
          <c:order val="1"/>
          <c:tx>
            <c:strRef>
              <c:f>'Diagram - index'!$A$4</c:f>
              <c:strCache>
                <c:ptCount val="1"/>
                <c:pt idx="0">
                  <c:v>Sysselsättning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'Diagram - index'!$B$2:$O$2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xVal>
          <c:yVal>
            <c:numRef>
              <c:f>'Diagram - index'!$B$4:$O$4</c:f>
              <c:numCache>
                <c:formatCode>#,##0</c:formatCode>
                <c:ptCount val="14"/>
                <c:pt idx="0">
                  <c:v>99.999999999999986</c:v>
                </c:pt>
                <c:pt idx="1">
                  <c:v>98.283566609644438</c:v>
                </c:pt>
                <c:pt idx="2">
                  <c:v>98.993322400606857</c:v>
                </c:pt>
                <c:pt idx="3">
                  <c:v>104.46043680105095</c:v>
                </c:pt>
                <c:pt idx="4">
                  <c:v>106.16517265077613</c:v>
                </c:pt>
                <c:pt idx="5">
                  <c:v>106.79739644501814</c:v>
                </c:pt>
                <c:pt idx="6">
                  <c:v>110.68896540399543</c:v>
                </c:pt>
                <c:pt idx="7">
                  <c:v>113.51882371512691</c:v>
                </c:pt>
                <c:pt idx="8">
                  <c:v>116.00843679386006</c:v>
                </c:pt>
                <c:pt idx="9">
                  <c:v>123.17589305822466</c:v>
                </c:pt>
                <c:pt idx="10">
                  <c:v>127.90331570847205</c:v>
                </c:pt>
                <c:pt idx="11">
                  <c:v>126.47658659955422</c:v>
                </c:pt>
                <c:pt idx="12">
                  <c:v>127.01048690005177</c:v>
                </c:pt>
                <c:pt idx="13">
                  <c:v>129.41015107736072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DFC-4533-8CB5-A670698E06AE}"/>
            </c:ext>
          </c:extLst>
        </c:ser>
        <c:ser>
          <c:idx val="2"/>
          <c:order val="2"/>
          <c:tx>
            <c:strRef>
              <c:f>'Diagram - index'!$A$5</c:f>
              <c:strCache>
                <c:ptCount val="1"/>
                <c:pt idx="0">
                  <c:v>Förädlingsvärde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'Diagram - index'!$B$2:$O$2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xVal>
          <c:yVal>
            <c:numRef>
              <c:f>'Diagram - index'!$B$5:$O$5</c:f>
              <c:numCache>
                <c:formatCode>#,##0</c:formatCode>
                <c:ptCount val="14"/>
                <c:pt idx="0">
                  <c:v>99.999999999999986</c:v>
                </c:pt>
                <c:pt idx="1">
                  <c:v>97.553409034766716</c:v>
                </c:pt>
                <c:pt idx="2">
                  <c:v>96.467923650141188</c:v>
                </c:pt>
                <c:pt idx="3">
                  <c:v>100.0299049338081</c:v>
                </c:pt>
                <c:pt idx="4">
                  <c:v>101.77228484248616</c:v>
                </c:pt>
                <c:pt idx="5">
                  <c:v>100.8647011168885</c:v>
                </c:pt>
                <c:pt idx="6">
                  <c:v>104.99783945385546</c:v>
                </c:pt>
                <c:pt idx="7">
                  <c:v>109.04060114325893</c:v>
                </c:pt>
                <c:pt idx="8">
                  <c:v>110.98276092866332</c:v>
                </c:pt>
                <c:pt idx="9">
                  <c:v>116.39724739093194</c:v>
                </c:pt>
                <c:pt idx="10">
                  <c:v>120.88582278117427</c:v>
                </c:pt>
                <c:pt idx="11">
                  <c:v>121.49403027201041</c:v>
                </c:pt>
                <c:pt idx="12">
                  <c:v>122.48897672715833</c:v>
                </c:pt>
                <c:pt idx="13">
                  <c:v>124.18078260351527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DFC-4533-8CB5-A670698E0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9386712"/>
        <c:axId val="729390648"/>
      </c:scatterChart>
      <c:valAx>
        <c:axId val="729386712"/>
        <c:scaling>
          <c:orientation val="minMax"/>
          <c:min val="200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9390648"/>
        <c:crosses val="autoZero"/>
        <c:crossBetween val="midCat"/>
        <c:majorUnit val="1"/>
      </c:valAx>
      <c:valAx>
        <c:axId val="72939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>
                    <a:solidFill>
                      <a:schemeClr val="tx1"/>
                    </a:solidFill>
                  </a:rPr>
                  <a:t>Index</a:t>
                </a:r>
                <a:r>
                  <a:rPr lang="sv-SE" baseline="0">
                    <a:solidFill>
                      <a:schemeClr val="tx1"/>
                    </a:solidFill>
                  </a:rPr>
                  <a:t> (2008 =100)</a:t>
                </a:r>
                <a:endParaRPr lang="sv-SE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3.3551822963514923E-2"/>
              <c:y val="6.234945513365881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93867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102748906123745"/>
          <c:y val="0.90212151640517191"/>
          <c:w val="0.45762055006707814"/>
          <c:h val="4.6632516690217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33937307704808"/>
          <c:y val="0.13137456193755787"/>
          <c:w val="0.8515469053044431"/>
          <c:h val="0.70032046609452181"/>
        </c:manualLayout>
      </c:layout>
      <c:scatterChart>
        <c:scatterStyle val="lineMarker"/>
        <c:varyColors val="0"/>
        <c:ser>
          <c:idx val="0"/>
          <c:order val="0"/>
          <c:tx>
            <c:strRef>
              <c:f>'Diagram - index'!$A$6</c:f>
              <c:strCache>
                <c:ptCount val="1"/>
                <c:pt idx="0">
                  <c:v>Växthusgasutsläpp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'Diagram - index'!$B$2:$O$2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xVal>
          <c:yVal>
            <c:numRef>
              <c:f>'Diagram - index'!$B$6:$O$6</c:f>
              <c:numCache>
                <c:formatCode>#,##0</c:formatCode>
                <c:ptCount val="14"/>
                <c:pt idx="0">
                  <c:v>100</c:v>
                </c:pt>
                <c:pt idx="1">
                  <c:v>89.948616407135134</c:v>
                </c:pt>
                <c:pt idx="2">
                  <c:v>105.75736306174375</c:v>
                </c:pt>
                <c:pt idx="3">
                  <c:v>100.1349120708787</c:v>
                </c:pt>
                <c:pt idx="4">
                  <c:v>95.530226348621184</c:v>
                </c:pt>
                <c:pt idx="5">
                  <c:v>93.256512680697199</c:v>
                </c:pt>
                <c:pt idx="6">
                  <c:v>88.586347831931462</c:v>
                </c:pt>
                <c:pt idx="7">
                  <c:v>93.459263717454363</c:v>
                </c:pt>
                <c:pt idx="8">
                  <c:v>97.366329270423265</c:v>
                </c:pt>
                <c:pt idx="9">
                  <c:v>94.275753702678628</c:v>
                </c:pt>
                <c:pt idx="10">
                  <c:v>100.30054576267655</c:v>
                </c:pt>
                <c:pt idx="11">
                  <c:v>89.405027553243301</c:v>
                </c:pt>
                <c:pt idx="12">
                  <c:v>83.231011772100146</c:v>
                </c:pt>
                <c:pt idx="13">
                  <c:v>93.604597956982545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4F-45D1-97A7-D18CE2D63665}"/>
            </c:ext>
          </c:extLst>
        </c:ser>
        <c:ser>
          <c:idx val="1"/>
          <c:order val="1"/>
          <c:tx>
            <c:strRef>
              <c:f>'Diagram - index'!$A$7</c:f>
              <c:strCache>
                <c:ptCount val="1"/>
                <c:pt idx="0">
                  <c:v>Utsläpp, kväveoxider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'Diagram - index'!$B$2:$O$2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xVal>
          <c:yVal>
            <c:numRef>
              <c:f>'Diagram - index'!$B$7:$O$7</c:f>
              <c:numCache>
                <c:formatCode>#,##0</c:formatCode>
                <c:ptCount val="14"/>
                <c:pt idx="0">
                  <c:v>100</c:v>
                </c:pt>
                <c:pt idx="1">
                  <c:v>90.144225213344015</c:v>
                </c:pt>
                <c:pt idx="2">
                  <c:v>97.877083489044736</c:v>
                </c:pt>
                <c:pt idx="3">
                  <c:v>97.985999025318279</c:v>
                </c:pt>
                <c:pt idx="4">
                  <c:v>92.711815975874771</c:v>
                </c:pt>
                <c:pt idx="5">
                  <c:v>90.122852113913609</c:v>
                </c:pt>
                <c:pt idx="6">
                  <c:v>89.524682857691417</c:v>
                </c:pt>
                <c:pt idx="7">
                  <c:v>92.047298067269679</c:v>
                </c:pt>
                <c:pt idx="8">
                  <c:v>92.956108532270605</c:v>
                </c:pt>
                <c:pt idx="9">
                  <c:v>93.017059816365077</c:v>
                </c:pt>
                <c:pt idx="10">
                  <c:v>97.021267336476328</c:v>
                </c:pt>
                <c:pt idx="11">
                  <c:v>90.262629713314354</c:v>
                </c:pt>
                <c:pt idx="12">
                  <c:v>85.551364193942845</c:v>
                </c:pt>
                <c:pt idx="13">
                  <c:v>94.990338467825296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14F-45D1-97A7-D18CE2D63665}"/>
            </c:ext>
          </c:extLst>
        </c:ser>
        <c:ser>
          <c:idx val="2"/>
          <c:order val="2"/>
          <c:tx>
            <c:strRef>
              <c:f>'Diagram - index'!$A$8</c:f>
              <c:strCache>
                <c:ptCount val="1"/>
                <c:pt idx="0">
                  <c:v>Utsläpp, totalt suspenderade partiklar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'Diagram - index'!$B$2:$O$2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xVal>
          <c:yVal>
            <c:numRef>
              <c:f>'Diagram - index'!$B$8:$O$8</c:f>
              <c:numCache>
                <c:formatCode>#,##0</c:formatCode>
                <c:ptCount val="14"/>
                <c:pt idx="0">
                  <c:v>100</c:v>
                </c:pt>
                <c:pt idx="1">
                  <c:v>84.270783068610612</c:v>
                </c:pt>
                <c:pt idx="2">
                  <c:v>90.165002490192251</c:v>
                </c:pt>
                <c:pt idx="3">
                  <c:v>97.713415960367001</c:v>
                </c:pt>
                <c:pt idx="4">
                  <c:v>87.32038725566693</c:v>
                </c:pt>
                <c:pt idx="5">
                  <c:v>88.178151190507521</c:v>
                </c:pt>
                <c:pt idx="6">
                  <c:v>85.272663170186561</c:v>
                </c:pt>
                <c:pt idx="7">
                  <c:v>89.323576585068693</c:v>
                </c:pt>
                <c:pt idx="8">
                  <c:v>94.631389221434176</c:v>
                </c:pt>
                <c:pt idx="9">
                  <c:v>101.32667724273612</c:v>
                </c:pt>
                <c:pt idx="10">
                  <c:v>104.67650919193171</c:v>
                </c:pt>
                <c:pt idx="11">
                  <c:v>102.87188781035132</c:v>
                </c:pt>
                <c:pt idx="12">
                  <c:v>103.00319748348903</c:v>
                </c:pt>
                <c:pt idx="13">
                  <c:v>127.0941279049368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14F-45D1-97A7-D18CE2D63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9386712"/>
        <c:axId val="729390648"/>
      </c:scatterChart>
      <c:valAx>
        <c:axId val="729386712"/>
        <c:scaling>
          <c:orientation val="minMax"/>
          <c:min val="200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9390648"/>
        <c:crosses val="autoZero"/>
        <c:crossBetween val="midCat"/>
        <c:majorUnit val="1"/>
      </c:valAx>
      <c:valAx>
        <c:axId val="72939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>
                    <a:solidFill>
                      <a:schemeClr val="tx1"/>
                    </a:solidFill>
                  </a:rPr>
                  <a:t>Index</a:t>
                </a:r>
                <a:r>
                  <a:rPr lang="sv-SE" baseline="0">
                    <a:solidFill>
                      <a:schemeClr val="tx1"/>
                    </a:solidFill>
                  </a:rPr>
                  <a:t> (2008 =100)</a:t>
                </a:r>
                <a:endParaRPr lang="sv-SE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3.3551822963514923E-2"/>
              <c:y val="6.234945513365881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93867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102748906123745"/>
          <c:y val="0.90212151640517191"/>
          <c:w val="0.66050796282966062"/>
          <c:h val="4.6632516690217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33937307704808"/>
          <c:y val="0.13137456193755787"/>
          <c:w val="0.8515469053044431"/>
          <c:h val="0.70032046609452181"/>
        </c:manualLayout>
      </c:layout>
      <c:scatterChart>
        <c:scatterStyle val="lineMarker"/>
        <c:varyColors val="0"/>
        <c:ser>
          <c:idx val="0"/>
          <c:order val="0"/>
          <c:tx>
            <c:strRef>
              <c:f>'Diagram - index'!$A$9</c:f>
              <c:strCache>
                <c:ptCount val="1"/>
                <c:pt idx="0">
                  <c:v>Energianvändning - total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'Diagram - index'!$B$2:$O$2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xVal>
          <c:yVal>
            <c:numRef>
              <c:f>'Diagram - index'!$B$9:$O$9</c:f>
              <c:numCache>
                <c:formatCode>#,##0</c:formatCode>
                <c:ptCount val="14"/>
                <c:pt idx="0">
                  <c:v>100</c:v>
                </c:pt>
                <c:pt idx="1">
                  <c:v>106.31326034993721</c:v>
                </c:pt>
                <c:pt idx="2">
                  <c:v>119.02968389603353</c:v>
                </c:pt>
                <c:pt idx="3">
                  <c:v>107.36627757112922</c:v>
                </c:pt>
                <c:pt idx="4">
                  <c:v>110.40342763342956</c:v>
                </c:pt>
                <c:pt idx="5">
                  <c:v>110.40709092962649</c:v>
                </c:pt>
                <c:pt idx="6">
                  <c:v>105.69591906619758</c:v>
                </c:pt>
                <c:pt idx="7">
                  <c:v>106.78576806060937</c:v>
                </c:pt>
                <c:pt idx="8">
                  <c:v>111.96672333314858</c:v>
                </c:pt>
                <c:pt idx="9">
                  <c:v>109.56175802984394</c:v>
                </c:pt>
                <c:pt idx="10">
                  <c:v>110.09574071470047</c:v>
                </c:pt>
                <c:pt idx="11">
                  <c:v>108.33280393337252</c:v>
                </c:pt>
                <c:pt idx="12">
                  <c:v>103.85645624603306</c:v>
                </c:pt>
                <c:pt idx="13">
                  <c:v>111.48786870683787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A4-4F36-85B7-8D7D58E34AFB}"/>
            </c:ext>
          </c:extLst>
        </c:ser>
        <c:ser>
          <c:idx val="1"/>
          <c:order val="1"/>
          <c:tx>
            <c:strRef>
              <c:f>'Diagram - index'!$A$10</c:f>
              <c:strCache>
                <c:ptCount val="1"/>
                <c:pt idx="0">
                  <c:v>Energianvändning - fossil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'Diagram - index'!$B$2:$O$2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xVal>
          <c:yVal>
            <c:numRef>
              <c:f>'Diagram - index'!$B$10:$O$10</c:f>
              <c:numCache>
                <c:formatCode>#,##0</c:formatCode>
                <c:ptCount val="14"/>
                <c:pt idx="0">
                  <c:v>100</c:v>
                </c:pt>
                <c:pt idx="1">
                  <c:v>101.57209712789484</c:v>
                </c:pt>
                <c:pt idx="2">
                  <c:v>121.84420839197965</c:v>
                </c:pt>
                <c:pt idx="3">
                  <c:v>102.58668392723239</c:v>
                </c:pt>
                <c:pt idx="4">
                  <c:v>97.269417796543664</c:v>
                </c:pt>
                <c:pt idx="5">
                  <c:v>93.546908038528613</c:v>
                </c:pt>
                <c:pt idx="6">
                  <c:v>87.77067568588231</c:v>
                </c:pt>
                <c:pt idx="7">
                  <c:v>88.767169514957132</c:v>
                </c:pt>
                <c:pt idx="8">
                  <c:v>92.010764244083518</c:v>
                </c:pt>
                <c:pt idx="9">
                  <c:v>84.620461323403504</c:v>
                </c:pt>
                <c:pt idx="10">
                  <c:v>87.57843496506861</c:v>
                </c:pt>
                <c:pt idx="11">
                  <c:v>82.867375528640267</c:v>
                </c:pt>
                <c:pt idx="12">
                  <c:v>78.33726263305131</c:v>
                </c:pt>
                <c:pt idx="13">
                  <c:v>81.032708509435437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0A4-4F36-85B7-8D7D58E34AFB}"/>
            </c:ext>
          </c:extLst>
        </c:ser>
        <c:ser>
          <c:idx val="2"/>
          <c:order val="2"/>
          <c:tx>
            <c:strRef>
              <c:f>'Diagram - index'!$A$11</c:f>
              <c:strCache>
                <c:ptCount val="1"/>
                <c:pt idx="0">
                  <c:v>Energianvändning - förnybar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'Diagram - index'!$B$2:$O$2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xVal>
          <c:yVal>
            <c:numRef>
              <c:f>'Diagram - index'!$B$11:$O$11</c:f>
              <c:numCache>
                <c:formatCode>#,##0</c:formatCode>
                <c:ptCount val="14"/>
                <c:pt idx="0">
                  <c:v>100</c:v>
                </c:pt>
                <c:pt idx="1">
                  <c:v>111.07418160613884</c:v>
                </c:pt>
                <c:pt idx="2">
                  <c:v>118.65865867756277</c:v>
                </c:pt>
                <c:pt idx="3">
                  <c:v>111.43997438907878</c:v>
                </c:pt>
                <c:pt idx="4">
                  <c:v>121.11997480052979</c:v>
                </c:pt>
                <c:pt idx="5">
                  <c:v>121.6168843772903</c:v>
                </c:pt>
                <c:pt idx="6">
                  <c:v>118.27388736211245</c:v>
                </c:pt>
                <c:pt idx="7">
                  <c:v>121.98830173744371</c:v>
                </c:pt>
                <c:pt idx="8">
                  <c:v>125.56215047988235</c:v>
                </c:pt>
                <c:pt idx="9">
                  <c:v>126.70176721386753</c:v>
                </c:pt>
                <c:pt idx="10">
                  <c:v>124.52367825866592</c:v>
                </c:pt>
                <c:pt idx="11">
                  <c:v>125.61038251256112</c:v>
                </c:pt>
                <c:pt idx="12">
                  <c:v>124.88511291680005</c:v>
                </c:pt>
                <c:pt idx="13">
                  <c:v>135.61419693070175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0A4-4F36-85B7-8D7D58E34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9386712"/>
        <c:axId val="729390648"/>
      </c:scatterChart>
      <c:valAx>
        <c:axId val="729386712"/>
        <c:scaling>
          <c:orientation val="minMax"/>
          <c:min val="200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9390648"/>
        <c:crosses val="autoZero"/>
        <c:crossBetween val="midCat"/>
        <c:majorUnit val="1"/>
      </c:valAx>
      <c:valAx>
        <c:axId val="72939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>
                    <a:solidFill>
                      <a:schemeClr val="tx1"/>
                    </a:solidFill>
                  </a:rPr>
                  <a:t>Index</a:t>
                </a:r>
                <a:r>
                  <a:rPr lang="sv-SE" baseline="0">
                    <a:solidFill>
                      <a:schemeClr val="tx1"/>
                    </a:solidFill>
                  </a:rPr>
                  <a:t> (2008 =100)</a:t>
                </a:r>
                <a:endParaRPr lang="sv-SE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3.3551822963514923E-2"/>
              <c:y val="6.234945513365881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93867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102748906123745"/>
          <c:y val="0.90212151640517191"/>
          <c:w val="0.66050796282966062"/>
          <c:h val="4.6632516690217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27881868122526E-2"/>
          <c:y val="0.13629751709778712"/>
          <c:w val="0.77799579689927667"/>
          <c:h val="0.61529255583196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långa tidsserier'!$A$8</c:f>
              <c:strCache>
                <c:ptCount val="1"/>
                <c:pt idx="0">
                  <c:v>Exkl. uppvärmning</c:v>
                </c:pt>
              </c:strCache>
            </c:strRef>
          </c:tx>
          <c:invertIfNegative val="0"/>
          <c:dLbls>
            <c:delete val="1"/>
          </c:dLbls>
          <c:cat>
            <c:strRef>
              <c:f>'Diagram - långa tidsserier'!$B$3:$AD$3</c:f>
              <c:strCach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2008*</c:v>
                </c:pt>
                <c:pt idx="16">
                  <c:v>2009*</c:v>
                </c:pt>
                <c:pt idx="17">
                  <c:v>2010*</c:v>
                </c:pt>
                <c:pt idx="18">
                  <c:v>2011*</c:v>
                </c:pt>
                <c:pt idx="19">
                  <c:v>2012*</c:v>
                </c:pt>
                <c:pt idx="20">
                  <c:v>2013*</c:v>
                </c:pt>
                <c:pt idx="21">
                  <c:v>2014*</c:v>
                </c:pt>
                <c:pt idx="22">
                  <c:v>2015*</c:v>
                </c:pt>
                <c:pt idx="23">
                  <c:v>2016*</c:v>
                </c:pt>
                <c:pt idx="24">
                  <c:v>2017*</c:v>
                </c:pt>
                <c:pt idx="25">
                  <c:v>2018*</c:v>
                </c:pt>
                <c:pt idx="26">
                  <c:v>2019*</c:v>
                </c:pt>
                <c:pt idx="27">
                  <c:v>2020*</c:v>
                </c:pt>
                <c:pt idx="28">
                  <c:v>2021*</c:v>
                </c:pt>
              </c:strCache>
            </c:strRef>
          </c:cat>
          <c:val>
            <c:numRef>
              <c:f>'Diagram - långa tidsserier'!$B$8:$AD$8</c:f>
              <c:numCache>
                <c:formatCode>#,##0</c:formatCode>
                <c:ptCount val="29"/>
                <c:pt idx="0">
                  <c:v>6553.7900316981668</c:v>
                </c:pt>
                <c:pt idx="1">
                  <c:v>6466.9930627270733</c:v>
                </c:pt>
                <c:pt idx="2">
                  <c:v>6372.0085149802508</c:v>
                </c:pt>
                <c:pt idx="3">
                  <c:v>6631.2876597908098</c:v>
                </c:pt>
                <c:pt idx="4">
                  <c:v>5671.5659448697706</c:v>
                </c:pt>
                <c:pt idx="5">
                  <c:v>5846.6112960154896</c:v>
                </c:pt>
                <c:pt idx="6">
                  <c:v>5432.9568196249766</c:v>
                </c:pt>
                <c:pt idx="7">
                  <c:v>6061.8388628552229</c:v>
                </c:pt>
                <c:pt idx="8">
                  <c:v>6236.1019950798318</c:v>
                </c:pt>
                <c:pt idx="9">
                  <c:v>6197.7550157572277</c:v>
                </c:pt>
                <c:pt idx="10">
                  <c:v>6268.6468356126315</c:v>
                </c:pt>
                <c:pt idx="11">
                  <c:v>6529.035396705156</c:v>
                </c:pt>
                <c:pt idx="12">
                  <c:v>6621.4865817015198</c:v>
                </c:pt>
                <c:pt idx="13">
                  <c:v>6688.3529676400603</c:v>
                </c:pt>
                <c:pt idx="14">
                  <c:v>6749.4943170458992</c:v>
                </c:pt>
                <c:pt idx="15">
                  <c:v>6506.7341168756175</c:v>
                </c:pt>
                <c:pt idx="16">
                  <c:v>6257.9187102990172</c:v>
                </c:pt>
                <c:pt idx="17">
                  <c:v>6666.4035479169061</c:v>
                </c:pt>
                <c:pt idx="18">
                  <c:v>6416.497281887956</c:v>
                </c:pt>
                <c:pt idx="19">
                  <c:v>6196.1146138450349</c:v>
                </c:pt>
                <c:pt idx="20">
                  <c:v>5987.8025303839859</c:v>
                </c:pt>
                <c:pt idx="21">
                  <c:v>5889.8347258583108</c:v>
                </c:pt>
                <c:pt idx="22">
                  <c:v>6662.1487844907342</c:v>
                </c:pt>
                <c:pt idx="23">
                  <c:v>7033.7088630726685</c:v>
                </c:pt>
                <c:pt idx="24">
                  <c:v>6785.6462070406651</c:v>
                </c:pt>
                <c:pt idx="25">
                  <c:v>6888.9707393541912</c:v>
                </c:pt>
                <c:pt idx="26">
                  <c:v>6358.1506936190053</c:v>
                </c:pt>
                <c:pt idx="27">
                  <c:v>6030.9658977212775</c:v>
                </c:pt>
                <c:pt idx="28">
                  <c:v>6307.9638989173618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B3-4679-9F7E-4CF8ABFE8E78}"/>
            </c:ext>
          </c:extLst>
        </c:ser>
        <c:ser>
          <c:idx val="1"/>
          <c:order val="1"/>
          <c:tx>
            <c:strRef>
              <c:f>'Diagram - långa tidsserier'!$A$9</c:f>
              <c:strCache>
                <c:ptCount val="1"/>
                <c:pt idx="0">
                  <c:v>Uppvärmning</c:v>
                </c:pt>
              </c:strCache>
            </c:strRef>
          </c:tx>
          <c:invertIfNegative val="0"/>
          <c:dLbls>
            <c:delete val="1"/>
          </c:dLbls>
          <c:cat>
            <c:strRef>
              <c:f>'Diagram - långa tidsserier'!$B$3:$AD$3</c:f>
              <c:strCach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2008*</c:v>
                </c:pt>
                <c:pt idx="16">
                  <c:v>2009*</c:v>
                </c:pt>
                <c:pt idx="17">
                  <c:v>2010*</c:v>
                </c:pt>
                <c:pt idx="18">
                  <c:v>2011*</c:v>
                </c:pt>
                <c:pt idx="19">
                  <c:v>2012*</c:v>
                </c:pt>
                <c:pt idx="20">
                  <c:v>2013*</c:v>
                </c:pt>
                <c:pt idx="21">
                  <c:v>2014*</c:v>
                </c:pt>
                <c:pt idx="22">
                  <c:v>2015*</c:v>
                </c:pt>
                <c:pt idx="23">
                  <c:v>2016*</c:v>
                </c:pt>
                <c:pt idx="24">
                  <c:v>2017*</c:v>
                </c:pt>
                <c:pt idx="25">
                  <c:v>2018*</c:v>
                </c:pt>
                <c:pt idx="26">
                  <c:v>2019*</c:v>
                </c:pt>
                <c:pt idx="27">
                  <c:v>2020*</c:v>
                </c:pt>
                <c:pt idx="28">
                  <c:v>2021*</c:v>
                </c:pt>
              </c:strCache>
            </c:strRef>
          </c:cat>
          <c:val>
            <c:numRef>
              <c:f>'Diagram - långa tidsserier'!$B$9:$AD$9</c:f>
              <c:numCache>
                <c:formatCode>#,##0</c:formatCode>
                <c:ptCount val="29"/>
                <c:pt idx="0">
                  <c:v>15006.089959463925</c:v>
                </c:pt>
                <c:pt idx="1">
                  <c:v>15096.306589759828</c:v>
                </c:pt>
                <c:pt idx="2">
                  <c:v>14255.314715831504</c:v>
                </c:pt>
                <c:pt idx="3">
                  <c:v>16101.670297035889</c:v>
                </c:pt>
                <c:pt idx="4">
                  <c:v>13216.351522244757</c:v>
                </c:pt>
                <c:pt idx="5">
                  <c:v>14125.352915565007</c:v>
                </c:pt>
                <c:pt idx="6">
                  <c:v>12056.859513849306</c:v>
                </c:pt>
                <c:pt idx="7">
                  <c:v>10663.600515099755</c:v>
                </c:pt>
                <c:pt idx="8">
                  <c:v>10875.238197486164</c:v>
                </c:pt>
                <c:pt idx="9">
                  <c:v>10803.56714054206</c:v>
                </c:pt>
                <c:pt idx="10">
                  <c:v>11015.723212304772</c:v>
                </c:pt>
                <c:pt idx="11">
                  <c:v>10512.641849632568</c:v>
                </c:pt>
                <c:pt idx="12">
                  <c:v>8583.6361334137146</c:v>
                </c:pt>
                <c:pt idx="13">
                  <c:v>8147.354554889972</c:v>
                </c:pt>
                <c:pt idx="14">
                  <c:v>8200.5485209987019</c:v>
                </c:pt>
                <c:pt idx="15">
                  <c:v>6178.0473741332698</c:v>
                </c:pt>
                <c:pt idx="16">
                  <c:v>6302.7919788422814</c:v>
                </c:pt>
                <c:pt idx="17">
                  <c:v>7995.5710386324254</c:v>
                </c:pt>
                <c:pt idx="18">
                  <c:v>6256.3979519192289</c:v>
                </c:pt>
                <c:pt idx="19">
                  <c:v>6137.5276296007723</c:v>
                </c:pt>
                <c:pt idx="20">
                  <c:v>6162.3759246866357</c:v>
                </c:pt>
                <c:pt idx="21">
                  <c:v>5583.761887778428</c:v>
                </c:pt>
                <c:pt idx="22">
                  <c:v>5469.0537236022583</c:v>
                </c:pt>
                <c:pt idx="23">
                  <c:v>5593.2842936947982</c:v>
                </c:pt>
                <c:pt idx="24">
                  <c:v>5137.3983393421058</c:v>
                </c:pt>
                <c:pt idx="25">
                  <c:v>5255.323589394543</c:v>
                </c:pt>
                <c:pt idx="26">
                  <c:v>4762.1822803878495</c:v>
                </c:pt>
                <c:pt idx="27">
                  <c:v>4535.2014154169783</c:v>
                </c:pt>
                <c:pt idx="28">
                  <c:v>4775.1522270111327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B3-4679-9F7E-4CF8ABFE8E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66299520"/>
        <c:axId val="166301056"/>
      </c:barChart>
      <c:catAx>
        <c:axId val="16629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66301056"/>
        <c:crosses val="autoZero"/>
        <c:auto val="1"/>
        <c:lblAlgn val="ctr"/>
        <c:lblOffset val="100"/>
        <c:noMultiLvlLbl val="0"/>
      </c:catAx>
      <c:valAx>
        <c:axId val="16630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Ton Co</a:t>
                </a:r>
                <a:r>
                  <a:rPr lang="en-US" baseline="-25000"/>
                  <a:t>2</a:t>
                </a:r>
                <a:r>
                  <a:rPr lang="en-US"/>
                  <a:t>e</a:t>
                </a:r>
              </a:p>
            </c:rich>
          </c:tx>
          <c:layout>
            <c:manualLayout>
              <c:xMode val="edge"/>
              <c:yMode val="edge"/>
              <c:x val="1.0963632806171188E-2"/>
              <c:y val="2.6809777742153752E-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166299520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4% Miljöfarliga kemikalier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Miljöfarliga kemikalier (tusen ton)</c:v>
          </c:tx>
          <c:spPr>
            <a:solidFill>
              <a:schemeClr val="accent1"/>
            </a:solidFill>
          </c:spPr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EFC2-4C0E-B4AA-5AF005F2BFE6}"/>
              </c:ext>
            </c:extLst>
          </c:dPt>
          <c:cat>
            <c:strLit>
              <c:ptCount val="3"/>
              <c:pt idx="0">
                <c:v>Utsläpp från sektorn, inhemsk produktion</c:v>
              </c:pt>
              <c:pt idx="1">
                <c:v>Utsläpp från övriga sektorer, inhemsk produktion</c:v>
              </c:pt>
              <c:pt idx="2">
                <c:v>Totala utsläpp i Sverige</c:v>
              </c:pt>
            </c:strLit>
          </c:cat>
          <c:val>
            <c:numLit>
              <c:formatCode>General</c:formatCode>
              <c:ptCount val="2"/>
              <c:pt idx="0">
                <c:v>70.215981189837947</c:v>
              </c:pt>
              <c:pt idx="1">
                <c:v>1546.8859683568912</c:v>
              </c:pt>
            </c:numLit>
          </c:val>
          <c:extLst>
            <c:ext xmlns:c16="http://schemas.microsoft.com/office/drawing/2014/chart" uri="{C3380CC4-5D6E-409C-BE32-E72D297353CC}">
              <c16:uniqueId val="{00000002-EFC2-4C0E-B4AA-5AF005F2B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83552055992998"/>
          <c:y val="0.14399314668999708"/>
          <c:w val="0.82066841644794408"/>
          <c:h val="0.539241761446485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'Diagram - långa tidsserier'!$A$12</c:f>
              <c:strCache>
                <c:ptCount val="1"/>
                <c:pt idx="0">
                  <c:v>Utsläpp av växthusgaser</c:v>
                </c:pt>
              </c:strCache>
            </c:strRef>
          </c:tx>
          <c:invertIfNegative val="0"/>
          <c:cat>
            <c:strRef>
              <c:f>'Diagram - långa tidsserier'!$B$3:$AD$3</c:f>
              <c:strCach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2008*</c:v>
                </c:pt>
                <c:pt idx="16">
                  <c:v>2009*</c:v>
                </c:pt>
                <c:pt idx="17">
                  <c:v>2010*</c:v>
                </c:pt>
                <c:pt idx="18">
                  <c:v>2011*</c:v>
                </c:pt>
                <c:pt idx="19">
                  <c:v>2012*</c:v>
                </c:pt>
                <c:pt idx="20">
                  <c:v>2013*</c:v>
                </c:pt>
                <c:pt idx="21">
                  <c:v>2014*</c:v>
                </c:pt>
                <c:pt idx="22">
                  <c:v>2015*</c:v>
                </c:pt>
                <c:pt idx="23">
                  <c:v>2016*</c:v>
                </c:pt>
                <c:pt idx="24">
                  <c:v>2017*</c:v>
                </c:pt>
                <c:pt idx="25">
                  <c:v>2018*</c:v>
                </c:pt>
                <c:pt idx="26">
                  <c:v>2019*</c:v>
                </c:pt>
                <c:pt idx="27">
                  <c:v>2020*</c:v>
                </c:pt>
                <c:pt idx="28">
                  <c:v>2021*</c:v>
                </c:pt>
              </c:strCache>
            </c:strRef>
          </c:cat>
          <c:val>
            <c:numRef>
              <c:f>'Diagram - långa tidsserier'!$B$12:$AD$12</c:f>
              <c:numCache>
                <c:formatCode>#,##0</c:formatCode>
                <c:ptCount val="29"/>
                <c:pt idx="0">
                  <c:v>2744.6274303456189</c:v>
                </c:pt>
                <c:pt idx="1">
                  <c:v>2750.0900932422214</c:v>
                </c:pt>
                <c:pt idx="2">
                  <c:v>2755.8495280540005</c:v>
                </c:pt>
                <c:pt idx="3">
                  <c:v>2767.2235494780057</c:v>
                </c:pt>
                <c:pt idx="4">
                  <c:v>2751.666934063504</c:v>
                </c:pt>
                <c:pt idx="5">
                  <c:v>2751.722983166555</c:v>
                </c:pt>
                <c:pt idx="6">
                  <c:v>2752.4329690305799</c:v>
                </c:pt>
                <c:pt idx="7">
                  <c:v>2757.312395711333</c:v>
                </c:pt>
                <c:pt idx="8">
                  <c:v>2760.5764782720498</c:v>
                </c:pt>
                <c:pt idx="9">
                  <c:v>2760.3307623752489</c:v>
                </c:pt>
                <c:pt idx="10">
                  <c:v>2772.5758062601635</c:v>
                </c:pt>
                <c:pt idx="11">
                  <c:v>2769.0975834951009</c:v>
                </c:pt>
                <c:pt idx="12">
                  <c:v>2767.3753002429689</c:v>
                </c:pt>
                <c:pt idx="13">
                  <c:v>2770.1873654042029</c:v>
                </c:pt>
                <c:pt idx="14">
                  <c:v>2781.3073387992031</c:v>
                </c:pt>
                <c:pt idx="15">
                  <c:v>517.67509773233314</c:v>
                </c:pt>
                <c:pt idx="16">
                  <c:v>510.23554668419973</c:v>
                </c:pt>
                <c:pt idx="17">
                  <c:v>569.14248556595032</c:v>
                </c:pt>
                <c:pt idx="18">
                  <c:v>525.54058193200956</c:v>
                </c:pt>
                <c:pt idx="19">
                  <c:v>535.51682478909686</c:v>
                </c:pt>
                <c:pt idx="20">
                  <c:v>558.04800245792717</c:v>
                </c:pt>
                <c:pt idx="21">
                  <c:v>542.53005443741381</c:v>
                </c:pt>
                <c:pt idx="22">
                  <c:v>692.64366527524487</c:v>
                </c:pt>
                <c:pt idx="23">
                  <c:v>562.17427325176027</c:v>
                </c:pt>
                <c:pt idx="24">
                  <c:v>542.28050833098416</c:v>
                </c:pt>
                <c:pt idx="25">
                  <c:v>546.01211409305006</c:v>
                </c:pt>
                <c:pt idx="26">
                  <c:v>530.43702760259885</c:v>
                </c:pt>
                <c:pt idx="27">
                  <c:v>488.2389343939812</c:v>
                </c:pt>
                <c:pt idx="28">
                  <c:v>484.70165734386478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74-4BD6-9819-3ABB422A7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6329344"/>
        <c:axId val="166339328"/>
      </c:barChart>
      <c:catAx>
        <c:axId val="166329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339328"/>
        <c:crosses val="autoZero"/>
        <c:auto val="1"/>
        <c:lblAlgn val="ctr"/>
        <c:lblOffset val="100"/>
        <c:noMultiLvlLbl val="0"/>
      </c:catAx>
      <c:valAx>
        <c:axId val="1663393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 baseline="0"/>
                  <a:t>Ton CO</a:t>
                </a:r>
                <a:r>
                  <a:rPr lang="sv-SE" baseline="-25000"/>
                  <a:t>2</a:t>
                </a:r>
                <a:r>
                  <a:rPr lang="sv-SE" baseline="0"/>
                  <a:t>e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6666666666666666E-2"/>
              <c:y val="2.8880139982502214E-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crossAx val="16632934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27881868122526E-2"/>
          <c:y val="0.13629751709778712"/>
          <c:w val="0.86309385287532836"/>
          <c:h val="0.61529255583196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långa tidsserier'!$A$39</c:f>
              <c:strCache>
                <c:ptCount val="1"/>
                <c:pt idx="0">
                  <c:v>Exkl. uppvärmning</c:v>
                </c:pt>
              </c:strCache>
            </c:strRef>
          </c:tx>
          <c:invertIfNegative val="0"/>
          <c:dLbls>
            <c:delete val="1"/>
          </c:dLbls>
          <c:cat>
            <c:strRef>
              <c:f>'Diagram - långa tidsserier'!$B$3:$AD$3</c:f>
              <c:strCach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2008*</c:v>
                </c:pt>
                <c:pt idx="16">
                  <c:v>2009*</c:v>
                </c:pt>
                <c:pt idx="17">
                  <c:v>2010*</c:v>
                </c:pt>
                <c:pt idx="18">
                  <c:v>2011*</c:v>
                </c:pt>
                <c:pt idx="19">
                  <c:v>2012*</c:v>
                </c:pt>
                <c:pt idx="20">
                  <c:v>2013*</c:v>
                </c:pt>
                <c:pt idx="21">
                  <c:v>2014*</c:v>
                </c:pt>
                <c:pt idx="22">
                  <c:v>2015*</c:v>
                </c:pt>
                <c:pt idx="23">
                  <c:v>2016*</c:v>
                </c:pt>
                <c:pt idx="24">
                  <c:v>2017*</c:v>
                </c:pt>
                <c:pt idx="25">
                  <c:v>2018*</c:v>
                </c:pt>
                <c:pt idx="26">
                  <c:v>2019*</c:v>
                </c:pt>
                <c:pt idx="27">
                  <c:v>2020*</c:v>
                </c:pt>
                <c:pt idx="28">
                  <c:v>2021*</c:v>
                </c:pt>
              </c:strCache>
            </c:strRef>
          </c:cat>
          <c:val>
            <c:numRef>
              <c:f>'Diagram - långa tidsserier'!$B$39:$AD$39</c:f>
              <c:numCache>
                <c:formatCode>0</c:formatCode>
                <c:ptCount val="29"/>
                <c:pt idx="0">
                  <c:v>31.227398947336219</c:v>
                </c:pt>
                <c:pt idx="1">
                  <c:v>32.388330194132742</c:v>
                </c:pt>
                <c:pt idx="2">
                  <c:v>30.124986471567848</c:v>
                </c:pt>
                <c:pt idx="3">
                  <c:v>29.85860896558852</c:v>
                </c:pt>
                <c:pt idx="4">
                  <c:v>26.17631497355584</c:v>
                </c:pt>
                <c:pt idx="5">
                  <c:v>25.910515672498324</c:v>
                </c:pt>
                <c:pt idx="6">
                  <c:v>22.514182259018682</c:v>
                </c:pt>
                <c:pt idx="7">
                  <c:v>27.614148123106062</c:v>
                </c:pt>
                <c:pt idx="8">
                  <c:v>28.43389778091213</c:v>
                </c:pt>
                <c:pt idx="9">
                  <c:v>27.680922854952776</c:v>
                </c:pt>
                <c:pt idx="10">
                  <c:v>29.527534608080206</c:v>
                </c:pt>
                <c:pt idx="11">
                  <c:v>32.050594124652072</c:v>
                </c:pt>
                <c:pt idx="12">
                  <c:v>33.36479143485343</c:v>
                </c:pt>
                <c:pt idx="13">
                  <c:v>34.538378518010092</c:v>
                </c:pt>
                <c:pt idx="14">
                  <c:v>35.019201595974749</c:v>
                </c:pt>
                <c:pt idx="15">
                  <c:v>40.716733699995203</c:v>
                </c:pt>
                <c:pt idx="16">
                  <c:v>34.158868631769664</c:v>
                </c:pt>
                <c:pt idx="17">
                  <c:v>36.655568432039892</c:v>
                </c:pt>
                <c:pt idx="18">
                  <c:v>38.547584581098747</c:v>
                </c:pt>
                <c:pt idx="19">
                  <c:v>35.42022693278826</c:v>
                </c:pt>
                <c:pt idx="20">
                  <c:v>34.328223476540487</c:v>
                </c:pt>
                <c:pt idx="21">
                  <c:v>34.426039218094743</c:v>
                </c:pt>
                <c:pt idx="22">
                  <c:v>36.050460084138436</c:v>
                </c:pt>
                <c:pt idx="23">
                  <c:v>36.215392576897656</c:v>
                </c:pt>
                <c:pt idx="24">
                  <c:v>36.743123253503661</c:v>
                </c:pt>
                <c:pt idx="25">
                  <c:v>38.927687634085714</c:v>
                </c:pt>
                <c:pt idx="26">
                  <c:v>35.191995458629322</c:v>
                </c:pt>
                <c:pt idx="27">
                  <c:v>33.456842704485716</c:v>
                </c:pt>
                <c:pt idx="28">
                  <c:v>37.16917256845332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EE-400A-BDA6-25021AEBB1C9}"/>
            </c:ext>
          </c:extLst>
        </c:ser>
        <c:ser>
          <c:idx val="1"/>
          <c:order val="1"/>
          <c:tx>
            <c:strRef>
              <c:f>'Diagram - långa tidsserier'!$A$40</c:f>
              <c:strCache>
                <c:ptCount val="1"/>
                <c:pt idx="0">
                  <c:v>Uppvärmning</c:v>
                </c:pt>
              </c:strCache>
            </c:strRef>
          </c:tx>
          <c:invertIfNegative val="0"/>
          <c:dLbls>
            <c:delete val="1"/>
          </c:dLbls>
          <c:cat>
            <c:strRef>
              <c:f>'Diagram - långa tidsserier'!$B$3:$AD$3</c:f>
              <c:strCach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2008*</c:v>
                </c:pt>
                <c:pt idx="16">
                  <c:v>2009*</c:v>
                </c:pt>
                <c:pt idx="17">
                  <c:v>2010*</c:v>
                </c:pt>
                <c:pt idx="18">
                  <c:v>2011*</c:v>
                </c:pt>
                <c:pt idx="19">
                  <c:v>2012*</c:v>
                </c:pt>
                <c:pt idx="20">
                  <c:v>2013*</c:v>
                </c:pt>
                <c:pt idx="21">
                  <c:v>2014*</c:v>
                </c:pt>
                <c:pt idx="22">
                  <c:v>2015*</c:v>
                </c:pt>
                <c:pt idx="23">
                  <c:v>2016*</c:v>
                </c:pt>
                <c:pt idx="24">
                  <c:v>2017*</c:v>
                </c:pt>
                <c:pt idx="25">
                  <c:v>2018*</c:v>
                </c:pt>
                <c:pt idx="26">
                  <c:v>2019*</c:v>
                </c:pt>
                <c:pt idx="27">
                  <c:v>2020*</c:v>
                </c:pt>
                <c:pt idx="28">
                  <c:v>2021*</c:v>
                </c:pt>
              </c:strCache>
            </c:strRef>
          </c:cat>
          <c:val>
            <c:numRef>
              <c:f>'Diagram - långa tidsserier'!$B$40:$AD$40</c:f>
              <c:numCache>
                <c:formatCode>0</c:formatCode>
                <c:ptCount val="29"/>
                <c:pt idx="0">
                  <c:v>22.793192265365661</c:v>
                </c:pt>
                <c:pt idx="1">
                  <c:v>22.515720200780656</c:v>
                </c:pt>
                <c:pt idx="2">
                  <c:v>19.203587530565247</c:v>
                </c:pt>
                <c:pt idx="3">
                  <c:v>21.504849000518558</c:v>
                </c:pt>
                <c:pt idx="4">
                  <c:v>18.188458098417797</c:v>
                </c:pt>
                <c:pt idx="5">
                  <c:v>18.771404987454748</c:v>
                </c:pt>
                <c:pt idx="6">
                  <c:v>17.236280799076745</c:v>
                </c:pt>
                <c:pt idx="7">
                  <c:v>15.070981542505983</c:v>
                </c:pt>
                <c:pt idx="8">
                  <c:v>16.23759135456687</c:v>
                </c:pt>
                <c:pt idx="9">
                  <c:v>16.115486478052908</c:v>
                </c:pt>
                <c:pt idx="10">
                  <c:v>17.191799663240875</c:v>
                </c:pt>
                <c:pt idx="11">
                  <c:v>16.419454000803171</c:v>
                </c:pt>
                <c:pt idx="12">
                  <c:v>15.57118048044903</c:v>
                </c:pt>
                <c:pt idx="13">
                  <c:v>15.580878389154151</c:v>
                </c:pt>
                <c:pt idx="14">
                  <c:v>15.218919835035223</c:v>
                </c:pt>
                <c:pt idx="15">
                  <c:v>12.653574835545854</c:v>
                </c:pt>
                <c:pt idx="16">
                  <c:v>13.951382491565042</c:v>
                </c:pt>
                <c:pt idx="17">
                  <c:v>15.581733011652389</c:v>
                </c:pt>
                <c:pt idx="18">
                  <c:v>13.747845420345868</c:v>
                </c:pt>
                <c:pt idx="19">
                  <c:v>14.060355302439163</c:v>
                </c:pt>
                <c:pt idx="20">
                  <c:v>13.77062075768459</c:v>
                </c:pt>
                <c:pt idx="21">
                  <c:v>13.353560238519798</c:v>
                </c:pt>
                <c:pt idx="22">
                  <c:v>13.075466892992509</c:v>
                </c:pt>
                <c:pt idx="23">
                  <c:v>13.39556934940758</c:v>
                </c:pt>
                <c:pt idx="24">
                  <c:v>12.90036856117915</c:v>
                </c:pt>
                <c:pt idx="25">
                  <c:v>12.852862088483811</c:v>
                </c:pt>
                <c:pt idx="26">
                  <c:v>12.981448511659508</c:v>
                </c:pt>
                <c:pt idx="27">
                  <c:v>12.202184322185978</c:v>
                </c:pt>
                <c:pt idx="28">
                  <c:v>13.527464150779785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EE-400A-BDA6-25021AEBB1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66373632"/>
        <c:axId val="166379520"/>
      </c:barChart>
      <c:catAx>
        <c:axId val="16637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66379520"/>
        <c:crosses val="autoZero"/>
        <c:auto val="1"/>
        <c:lblAlgn val="ctr"/>
        <c:lblOffset val="100"/>
        <c:noMultiLvlLbl val="0"/>
      </c:catAx>
      <c:valAx>
        <c:axId val="1663795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Tusen</a:t>
                </a:r>
                <a:r>
                  <a:rPr lang="en-US" baseline="0"/>
                  <a:t> </a:t>
                </a:r>
                <a:r>
                  <a:rPr lang="en-US"/>
                  <a:t>ton NO</a:t>
                </a:r>
                <a:r>
                  <a:rPr lang="en-US" baseline="-25000"/>
                  <a:t>x</a:t>
                </a:r>
              </a:p>
            </c:rich>
          </c:tx>
          <c:layout>
            <c:manualLayout>
              <c:xMode val="edge"/>
              <c:yMode val="edge"/>
              <c:x val="1.0963632806171188E-2"/>
              <c:y val="2.6809777742153752E-2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166373632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83552055992998"/>
          <c:y val="0.14399314668999708"/>
          <c:w val="0.82066841644794408"/>
          <c:h val="0.539241761446485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'Diagram - långa tidsserier'!$A$43</c:f>
              <c:strCache>
                <c:ptCount val="1"/>
                <c:pt idx="0">
                  <c:v>Utsläpp av kväveoxider</c:v>
                </c:pt>
              </c:strCache>
            </c:strRef>
          </c:tx>
          <c:invertIfNegative val="0"/>
          <c:cat>
            <c:strRef>
              <c:f>'Diagram - långa tidsserier'!$B$3:$AD$3</c:f>
              <c:strCach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2008*</c:v>
                </c:pt>
                <c:pt idx="16">
                  <c:v>2009*</c:v>
                </c:pt>
                <c:pt idx="17">
                  <c:v>2010*</c:v>
                </c:pt>
                <c:pt idx="18">
                  <c:v>2011*</c:v>
                </c:pt>
                <c:pt idx="19">
                  <c:v>2012*</c:v>
                </c:pt>
                <c:pt idx="20">
                  <c:v>2013*</c:v>
                </c:pt>
                <c:pt idx="21">
                  <c:v>2014*</c:v>
                </c:pt>
                <c:pt idx="22">
                  <c:v>2015*</c:v>
                </c:pt>
                <c:pt idx="23">
                  <c:v>2016*</c:v>
                </c:pt>
                <c:pt idx="24">
                  <c:v>2017*</c:v>
                </c:pt>
                <c:pt idx="25">
                  <c:v>2018*</c:v>
                </c:pt>
                <c:pt idx="26">
                  <c:v>2019*</c:v>
                </c:pt>
                <c:pt idx="27">
                  <c:v>2020*</c:v>
                </c:pt>
                <c:pt idx="28">
                  <c:v>2021*</c:v>
                </c:pt>
              </c:strCache>
            </c:strRef>
          </c:cat>
          <c:val>
            <c:numRef>
              <c:f>'Diagram - långa tidsserier'!$B$43:$AD$43</c:f>
              <c:numCache>
                <c:formatCode>#,##0</c:formatCode>
                <c:ptCount val="29"/>
                <c:pt idx="0">
                  <c:v>18.287163237209647</c:v>
                </c:pt>
                <c:pt idx="1">
                  <c:v>16.997540252556959</c:v>
                </c:pt>
                <c:pt idx="2">
                  <c:v>18.10183688886007</c:v>
                </c:pt>
                <c:pt idx="3">
                  <c:v>17.452379362234971</c:v>
                </c:pt>
                <c:pt idx="4">
                  <c:v>16.552600767411324</c:v>
                </c:pt>
                <c:pt idx="5">
                  <c:v>15.268920203490312</c:v>
                </c:pt>
                <c:pt idx="6">
                  <c:v>15.374862457244131</c:v>
                </c:pt>
                <c:pt idx="7">
                  <c:v>15.72289503792878</c:v>
                </c:pt>
                <c:pt idx="8">
                  <c:v>14.825716664478923</c:v>
                </c:pt>
                <c:pt idx="9">
                  <c:v>13.993777320812741</c:v>
                </c:pt>
                <c:pt idx="10">
                  <c:v>13.23397566138272</c:v>
                </c:pt>
                <c:pt idx="11">
                  <c:v>12.262258035573074</c:v>
                </c:pt>
                <c:pt idx="12">
                  <c:v>11.509241455809216</c:v>
                </c:pt>
                <c:pt idx="13">
                  <c:v>11.23059612187361</c:v>
                </c:pt>
                <c:pt idx="14">
                  <c:v>11.140414256828114</c:v>
                </c:pt>
                <c:pt idx="15">
                  <c:v>5.3039354888577188</c:v>
                </c:pt>
                <c:pt idx="16">
                  <c:v>4.2581817032570051</c:v>
                </c:pt>
                <c:pt idx="17">
                  <c:v>4.7277214957560343</c:v>
                </c:pt>
                <c:pt idx="18">
                  <c:v>4.420917912869573</c:v>
                </c:pt>
                <c:pt idx="19">
                  <c:v>4.2719024907822298</c:v>
                </c:pt>
                <c:pt idx="20">
                  <c:v>4.2691119153241006</c:v>
                </c:pt>
                <c:pt idx="21">
                  <c:v>4.0872333732150548</c:v>
                </c:pt>
                <c:pt idx="22">
                  <c:v>4.8464328430826242</c:v>
                </c:pt>
                <c:pt idx="23">
                  <c:v>3.8584807865830228</c:v>
                </c:pt>
                <c:pt idx="24">
                  <c:v>4.0489253758801373</c:v>
                </c:pt>
                <c:pt idx="25">
                  <c:v>4.1705439594150917</c:v>
                </c:pt>
                <c:pt idx="26">
                  <c:v>3.8434452474719532</c:v>
                </c:pt>
                <c:pt idx="27">
                  <c:v>3.1141636105310448</c:v>
                </c:pt>
                <c:pt idx="28">
                  <c:v>3.9805280246096966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1E-4B10-93C7-6EDFAD7C0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6391168"/>
        <c:axId val="166737024"/>
      </c:barChart>
      <c:catAx>
        <c:axId val="166391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737024"/>
        <c:crosses val="autoZero"/>
        <c:auto val="1"/>
        <c:lblAlgn val="ctr"/>
        <c:lblOffset val="100"/>
        <c:noMultiLvlLbl val="0"/>
      </c:catAx>
      <c:valAx>
        <c:axId val="1667370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Tusen</a:t>
                </a:r>
                <a:r>
                  <a:rPr lang="sv-SE" baseline="0"/>
                  <a:t> ton NO</a:t>
                </a:r>
                <a:r>
                  <a:rPr lang="sv-SE" baseline="-25000"/>
                  <a:t>x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2.8880139982502214E-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crossAx val="16639116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27881868122526E-2"/>
          <c:y val="0.13629751709778712"/>
          <c:w val="0.86309385287532836"/>
          <c:h val="0.61529255583196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långa tidsserier'!$A$69</c:f>
              <c:strCache>
                <c:ptCount val="1"/>
                <c:pt idx="0">
                  <c:v>Exkl. uppvärmning</c:v>
                </c:pt>
              </c:strCache>
            </c:strRef>
          </c:tx>
          <c:invertIfNegative val="0"/>
          <c:dLbls>
            <c:delete val="1"/>
          </c:dLbls>
          <c:cat>
            <c:strRef>
              <c:f>'Diagram - långa tidsserier'!$B$3:$AD$3</c:f>
              <c:strCach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2008*</c:v>
                </c:pt>
                <c:pt idx="16">
                  <c:v>2009*</c:v>
                </c:pt>
                <c:pt idx="17">
                  <c:v>2010*</c:v>
                </c:pt>
                <c:pt idx="18">
                  <c:v>2011*</c:v>
                </c:pt>
                <c:pt idx="19">
                  <c:v>2012*</c:v>
                </c:pt>
                <c:pt idx="20">
                  <c:v>2013*</c:v>
                </c:pt>
                <c:pt idx="21">
                  <c:v>2014*</c:v>
                </c:pt>
                <c:pt idx="22">
                  <c:v>2015*</c:v>
                </c:pt>
                <c:pt idx="23">
                  <c:v>2016*</c:v>
                </c:pt>
                <c:pt idx="24">
                  <c:v>2017*</c:v>
                </c:pt>
                <c:pt idx="25">
                  <c:v>2018*</c:v>
                </c:pt>
                <c:pt idx="26">
                  <c:v>2019*</c:v>
                </c:pt>
                <c:pt idx="27">
                  <c:v>2020*</c:v>
                </c:pt>
                <c:pt idx="28">
                  <c:v>2021*</c:v>
                </c:pt>
              </c:strCache>
            </c:strRef>
          </c:cat>
          <c:val>
            <c:numRef>
              <c:f>'Diagram - långa tidsserier'!$B$69:$AD$69</c:f>
              <c:numCache>
                <c:formatCode>0</c:formatCode>
                <c:ptCount val="29"/>
                <c:pt idx="0">
                  <c:v>7.5521233933098006</c:v>
                </c:pt>
                <c:pt idx="1">
                  <c:v>7.6326284467092869</c:v>
                </c:pt>
                <c:pt idx="2">
                  <c:v>7.4420964550036279</c:v>
                </c:pt>
                <c:pt idx="3">
                  <c:v>6.9823594648060734</c:v>
                </c:pt>
                <c:pt idx="4">
                  <c:v>6.0236768076458036</c:v>
                </c:pt>
                <c:pt idx="5">
                  <c:v>6.1845076288454921</c:v>
                </c:pt>
                <c:pt idx="6">
                  <c:v>5.6741001070820953</c:v>
                </c:pt>
                <c:pt idx="7">
                  <c:v>6.5166226992398109</c:v>
                </c:pt>
                <c:pt idx="8">
                  <c:v>6.7925913430502858</c:v>
                </c:pt>
                <c:pt idx="9">
                  <c:v>6.7263691423918273</c:v>
                </c:pt>
                <c:pt idx="10">
                  <c:v>6.9191162381520535</c:v>
                </c:pt>
                <c:pt idx="11">
                  <c:v>7.3989139958561605</c:v>
                </c:pt>
                <c:pt idx="12">
                  <c:v>8.1258806768232734</c:v>
                </c:pt>
                <c:pt idx="13">
                  <c:v>8.7158635256877179</c:v>
                </c:pt>
                <c:pt idx="14">
                  <c:v>8.5799666701218698</c:v>
                </c:pt>
                <c:pt idx="15">
                  <c:v>22.459599288214687</c:v>
                </c:pt>
                <c:pt idx="16">
                  <c:v>16.777270480337105</c:v>
                </c:pt>
                <c:pt idx="17">
                  <c:v>18.981963674057088</c:v>
                </c:pt>
                <c:pt idx="18">
                  <c:v>22.025549523413311</c:v>
                </c:pt>
                <c:pt idx="19">
                  <c:v>19.200386896247963</c:v>
                </c:pt>
                <c:pt idx="20">
                  <c:v>19.886543182997649</c:v>
                </c:pt>
                <c:pt idx="21">
                  <c:v>19.938276796808644</c:v>
                </c:pt>
                <c:pt idx="22">
                  <c:v>21.643571313644088</c:v>
                </c:pt>
                <c:pt idx="23">
                  <c:v>23.48366874697998</c:v>
                </c:pt>
                <c:pt idx="24">
                  <c:v>25.925772892430658</c:v>
                </c:pt>
                <c:pt idx="25">
                  <c:v>28.035767492224657</c:v>
                </c:pt>
                <c:pt idx="26">
                  <c:v>27.526895501522183</c:v>
                </c:pt>
                <c:pt idx="27">
                  <c:v>27.962072285689153</c:v>
                </c:pt>
                <c:pt idx="28">
                  <c:v>35.959448545739022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F7-41EF-ADC4-960F26B769BE}"/>
            </c:ext>
          </c:extLst>
        </c:ser>
        <c:ser>
          <c:idx val="1"/>
          <c:order val="1"/>
          <c:tx>
            <c:strRef>
              <c:f>'Diagram - långa tidsserier'!$A$70</c:f>
              <c:strCache>
                <c:ptCount val="1"/>
                <c:pt idx="0">
                  <c:v>Uppvärmning</c:v>
                </c:pt>
              </c:strCache>
            </c:strRef>
          </c:tx>
          <c:invertIfNegative val="0"/>
          <c:dLbls>
            <c:delete val="1"/>
          </c:dLbls>
          <c:cat>
            <c:strRef>
              <c:f>'Diagram - långa tidsserier'!$B$3:$AD$3</c:f>
              <c:strCach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2008*</c:v>
                </c:pt>
                <c:pt idx="16">
                  <c:v>2009*</c:v>
                </c:pt>
                <c:pt idx="17">
                  <c:v>2010*</c:v>
                </c:pt>
                <c:pt idx="18">
                  <c:v>2011*</c:v>
                </c:pt>
                <c:pt idx="19">
                  <c:v>2012*</c:v>
                </c:pt>
                <c:pt idx="20">
                  <c:v>2013*</c:v>
                </c:pt>
                <c:pt idx="21">
                  <c:v>2014*</c:v>
                </c:pt>
                <c:pt idx="22">
                  <c:v>2015*</c:v>
                </c:pt>
                <c:pt idx="23">
                  <c:v>2016*</c:v>
                </c:pt>
                <c:pt idx="24">
                  <c:v>2017*</c:v>
                </c:pt>
                <c:pt idx="25">
                  <c:v>2018*</c:v>
                </c:pt>
                <c:pt idx="26">
                  <c:v>2019*</c:v>
                </c:pt>
                <c:pt idx="27">
                  <c:v>2020*</c:v>
                </c:pt>
                <c:pt idx="28">
                  <c:v>2021*</c:v>
                </c:pt>
              </c:strCache>
            </c:strRef>
          </c:cat>
          <c:val>
            <c:numRef>
              <c:f>'Diagram - långa tidsserier'!$B$70:$AD$70</c:f>
              <c:numCache>
                <c:formatCode>0</c:formatCode>
                <c:ptCount val="29"/>
                <c:pt idx="0">
                  <c:v>9.6695481457238426</c:v>
                </c:pt>
                <c:pt idx="1">
                  <c:v>9.3611820157637204</c:v>
                </c:pt>
                <c:pt idx="2">
                  <c:v>9.674982255908791</c:v>
                </c:pt>
                <c:pt idx="3">
                  <c:v>10.65952385632206</c:v>
                </c:pt>
                <c:pt idx="4">
                  <c:v>9.2791819073739639</c:v>
                </c:pt>
                <c:pt idx="5">
                  <c:v>8.7684870755324837</c:v>
                </c:pt>
                <c:pt idx="6">
                  <c:v>8.0682068703771801</c:v>
                </c:pt>
                <c:pt idx="7">
                  <c:v>7.8437020145943013</c:v>
                </c:pt>
                <c:pt idx="8">
                  <c:v>8.6564443929412001</c:v>
                </c:pt>
                <c:pt idx="9">
                  <c:v>8.5897392290861987</c:v>
                </c:pt>
                <c:pt idx="10">
                  <c:v>9.4116964759283128</c:v>
                </c:pt>
                <c:pt idx="11">
                  <c:v>8.9717593714004646</c:v>
                </c:pt>
                <c:pt idx="12">
                  <c:v>9.1978812137201817</c:v>
                </c:pt>
                <c:pt idx="13">
                  <c:v>8.8850068727892424</c:v>
                </c:pt>
                <c:pt idx="14">
                  <c:v>8.959757649893497</c:v>
                </c:pt>
                <c:pt idx="15">
                  <c:v>10.775839256024685</c:v>
                </c:pt>
                <c:pt idx="16">
                  <c:v>11.230493837180251</c:v>
                </c:pt>
                <c:pt idx="17">
                  <c:v>10.984770316982647</c:v>
                </c:pt>
                <c:pt idx="18">
                  <c:v>10.449932787571441</c:v>
                </c:pt>
                <c:pt idx="19">
                  <c:v>9.8209267467010406</c:v>
                </c:pt>
                <c:pt idx="20">
                  <c:v>9.4198520653699482</c:v>
                </c:pt>
                <c:pt idx="21">
                  <c:v>8.4024667661549444</c:v>
                </c:pt>
                <c:pt idx="22">
                  <c:v>8.0435110878029974</c:v>
                </c:pt>
                <c:pt idx="23">
                  <c:v>7.9674884612697312</c:v>
                </c:pt>
                <c:pt idx="24">
                  <c:v>7.7505926514986783</c:v>
                </c:pt>
                <c:pt idx="25">
                  <c:v>6.7539293905148696</c:v>
                </c:pt>
                <c:pt idx="26">
                  <c:v>6.6630275509859942</c:v>
                </c:pt>
                <c:pt idx="27">
                  <c:v>6.2714921125373593</c:v>
                </c:pt>
                <c:pt idx="28">
                  <c:v>6.280842227443209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F7-41EF-ADC4-960F26B769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66373632"/>
        <c:axId val="166379520"/>
      </c:barChart>
      <c:catAx>
        <c:axId val="16637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66379520"/>
        <c:crosses val="autoZero"/>
        <c:auto val="1"/>
        <c:lblAlgn val="ctr"/>
        <c:lblOffset val="100"/>
        <c:noMultiLvlLbl val="0"/>
      </c:catAx>
      <c:valAx>
        <c:axId val="1663795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TSP, tusen</a:t>
                </a:r>
                <a:r>
                  <a:rPr lang="en-US" baseline="0"/>
                  <a:t> </a:t>
                </a:r>
                <a:r>
                  <a:rPr lang="en-US"/>
                  <a:t>ton</a:t>
                </a:r>
                <a:endParaRPr lang="en-US" baseline="-25000"/>
              </a:p>
            </c:rich>
          </c:tx>
          <c:layout>
            <c:manualLayout>
              <c:xMode val="edge"/>
              <c:yMode val="edge"/>
              <c:x val="1.0963632806171188E-2"/>
              <c:y val="2.6809777742153752E-2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166373632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83552055992998"/>
          <c:y val="0.14399314668999708"/>
          <c:w val="0.82066841644794408"/>
          <c:h val="0.539241761446485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'Diagram - långa tidsserier'!$A$74</c:f>
              <c:strCache>
                <c:ptCount val="1"/>
                <c:pt idx="0">
                  <c:v>Utsläpp av partiklar</c:v>
                </c:pt>
              </c:strCache>
            </c:strRef>
          </c:tx>
          <c:invertIfNegative val="0"/>
          <c:cat>
            <c:strRef>
              <c:f>'Diagram - långa tidsserier'!$B$3:$AD$3</c:f>
              <c:strCach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2008*</c:v>
                </c:pt>
                <c:pt idx="16">
                  <c:v>2009*</c:v>
                </c:pt>
                <c:pt idx="17">
                  <c:v>2010*</c:v>
                </c:pt>
                <c:pt idx="18">
                  <c:v>2011*</c:v>
                </c:pt>
                <c:pt idx="19">
                  <c:v>2012*</c:v>
                </c:pt>
                <c:pt idx="20">
                  <c:v>2013*</c:v>
                </c:pt>
                <c:pt idx="21">
                  <c:v>2014*</c:v>
                </c:pt>
                <c:pt idx="22">
                  <c:v>2015*</c:v>
                </c:pt>
                <c:pt idx="23">
                  <c:v>2016*</c:v>
                </c:pt>
                <c:pt idx="24">
                  <c:v>2017*</c:v>
                </c:pt>
                <c:pt idx="25">
                  <c:v>2018*</c:v>
                </c:pt>
                <c:pt idx="26">
                  <c:v>2019*</c:v>
                </c:pt>
                <c:pt idx="27">
                  <c:v>2020*</c:v>
                </c:pt>
                <c:pt idx="28">
                  <c:v>2021*</c:v>
                </c:pt>
              </c:strCache>
            </c:strRef>
          </c:cat>
          <c:val>
            <c:numRef>
              <c:f>'Diagram - långa tidsserier'!$B$74:$AD$74</c:f>
              <c:numCache>
                <c:formatCode>0.0</c:formatCode>
                <c:ptCount val="29"/>
                <c:pt idx="0">
                  <c:v>0.93369465166147603</c:v>
                </c:pt>
                <c:pt idx="1">
                  <c:v>0.87587420127142313</c:v>
                </c:pt>
                <c:pt idx="2">
                  <c:v>0.91680165017494319</c:v>
                </c:pt>
                <c:pt idx="3">
                  <c:v>0.85755061409723354</c:v>
                </c:pt>
                <c:pt idx="4">
                  <c:v>0.77462228389912635</c:v>
                </c:pt>
                <c:pt idx="5">
                  <c:v>0.69393573840462941</c:v>
                </c:pt>
                <c:pt idx="6">
                  <c:v>0.67228351848841172</c:v>
                </c:pt>
                <c:pt idx="7">
                  <c:v>0.66231636256653903</c:v>
                </c:pt>
                <c:pt idx="8">
                  <c:v>0.65602317952617206</c:v>
                </c:pt>
                <c:pt idx="9">
                  <c:v>0.60080895839888626</c:v>
                </c:pt>
                <c:pt idx="10">
                  <c:v>0.55577934535913243</c:v>
                </c:pt>
                <c:pt idx="11">
                  <c:v>0.50412921173323944</c:v>
                </c:pt>
                <c:pt idx="12">
                  <c:v>0.44068320009617856</c:v>
                </c:pt>
                <c:pt idx="13">
                  <c:v>0.42212943793306867</c:v>
                </c:pt>
                <c:pt idx="14">
                  <c:v>0.41153065708448389</c:v>
                </c:pt>
                <c:pt idx="15">
                  <c:v>5.6970268234335677</c:v>
                </c:pt>
                <c:pt idx="16">
                  <c:v>3.7394046991658119</c:v>
                </c:pt>
                <c:pt idx="17">
                  <c:v>5.0678951186133983</c:v>
                </c:pt>
                <c:pt idx="18">
                  <c:v>4.297923041288195</c:v>
                </c:pt>
                <c:pt idx="19">
                  <c:v>3.5278790189800189</c:v>
                </c:pt>
                <c:pt idx="20">
                  <c:v>3.7436838941797297</c:v>
                </c:pt>
                <c:pt idx="21">
                  <c:v>3.7421548459373799</c:v>
                </c:pt>
                <c:pt idx="22">
                  <c:v>4.4875459594044846</c:v>
                </c:pt>
                <c:pt idx="23">
                  <c:v>4.1270968104514694</c:v>
                </c:pt>
                <c:pt idx="24">
                  <c:v>4.8190172692300699</c:v>
                </c:pt>
                <c:pt idx="25">
                  <c:v>5.3286499024389622</c:v>
                </c:pt>
                <c:pt idx="26">
                  <c:v>5.4640479633603611</c:v>
                </c:pt>
                <c:pt idx="27">
                  <c:v>4.8188159036732685</c:v>
                </c:pt>
                <c:pt idx="28">
                  <c:v>7.9678458867187976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BF-4E7A-8B6D-B93DFC532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6391168"/>
        <c:axId val="166737024"/>
      </c:barChart>
      <c:catAx>
        <c:axId val="166391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737024"/>
        <c:crosses val="autoZero"/>
        <c:auto val="1"/>
        <c:lblAlgn val="ctr"/>
        <c:lblOffset val="100"/>
        <c:noMultiLvlLbl val="0"/>
      </c:catAx>
      <c:valAx>
        <c:axId val="1667370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TSP, tusen</a:t>
                </a:r>
                <a:r>
                  <a:rPr lang="sv-SE" baseline="0"/>
                  <a:t> ton</a:t>
                </a:r>
                <a:endParaRPr lang="sv-SE" baseline="-25000"/>
              </a:p>
            </c:rich>
          </c:tx>
          <c:layout>
            <c:manualLayout>
              <c:xMode val="edge"/>
              <c:yMode val="edge"/>
              <c:x val="1.6666666666666666E-2"/>
              <c:y val="2.8880139982502214E-2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spPr>
          <a:ln w="6350">
            <a:noFill/>
          </a:ln>
        </c:spPr>
        <c:crossAx val="16639116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27881868122526E-2"/>
          <c:y val="0.13629751709778712"/>
          <c:w val="0.77799579689927667"/>
          <c:h val="0.61529255583196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långa tidsserier'!$A$8</c:f>
              <c:strCache>
                <c:ptCount val="1"/>
                <c:pt idx="0">
                  <c:v>Exkl. uppvärmning</c:v>
                </c:pt>
              </c:strCache>
            </c:strRef>
          </c:tx>
          <c:invertIfNegative val="0"/>
          <c:dLbls>
            <c:delete val="1"/>
          </c:dLbls>
          <c:cat>
            <c:strRef>
              <c:f>'Diagram - långa tidsserier'!$B$3:$AD$3</c:f>
              <c:strCach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2008*</c:v>
                </c:pt>
                <c:pt idx="16">
                  <c:v>2009*</c:v>
                </c:pt>
                <c:pt idx="17">
                  <c:v>2010*</c:v>
                </c:pt>
                <c:pt idx="18">
                  <c:v>2011*</c:v>
                </c:pt>
                <c:pt idx="19">
                  <c:v>2012*</c:v>
                </c:pt>
                <c:pt idx="20">
                  <c:v>2013*</c:v>
                </c:pt>
                <c:pt idx="21">
                  <c:v>2014*</c:v>
                </c:pt>
                <c:pt idx="22">
                  <c:v>2015*</c:v>
                </c:pt>
                <c:pt idx="23">
                  <c:v>2016*</c:v>
                </c:pt>
                <c:pt idx="24">
                  <c:v>2017*</c:v>
                </c:pt>
                <c:pt idx="25">
                  <c:v>2018*</c:v>
                </c:pt>
                <c:pt idx="26">
                  <c:v>2019*</c:v>
                </c:pt>
                <c:pt idx="27">
                  <c:v>2020*</c:v>
                </c:pt>
                <c:pt idx="28">
                  <c:v>2021*</c:v>
                </c:pt>
              </c:strCache>
            </c:strRef>
          </c:cat>
          <c:val>
            <c:numRef>
              <c:f>'Diagram - långa tidsserier'!$B$8:$AD$8</c:f>
              <c:numCache>
                <c:formatCode>#,##0</c:formatCode>
                <c:ptCount val="29"/>
                <c:pt idx="0">
                  <c:v>6553.7900316981668</c:v>
                </c:pt>
                <c:pt idx="1">
                  <c:v>6466.9930627270733</c:v>
                </c:pt>
                <c:pt idx="2">
                  <c:v>6372.0085149802508</c:v>
                </c:pt>
                <c:pt idx="3">
                  <c:v>6631.2876597908098</c:v>
                </c:pt>
                <c:pt idx="4">
                  <c:v>5671.5659448697706</c:v>
                </c:pt>
                <c:pt idx="5">
                  <c:v>5846.6112960154896</c:v>
                </c:pt>
                <c:pt idx="6">
                  <c:v>5432.9568196249766</c:v>
                </c:pt>
                <c:pt idx="7">
                  <c:v>6061.8388628552229</c:v>
                </c:pt>
                <c:pt idx="8">
                  <c:v>6236.1019950798318</c:v>
                </c:pt>
                <c:pt idx="9">
                  <c:v>6197.7550157572277</c:v>
                </c:pt>
                <c:pt idx="10">
                  <c:v>6268.6468356126315</c:v>
                </c:pt>
                <c:pt idx="11">
                  <c:v>6529.035396705156</c:v>
                </c:pt>
                <c:pt idx="12">
                  <c:v>6621.4865817015198</c:v>
                </c:pt>
                <c:pt idx="13">
                  <c:v>6688.3529676400603</c:v>
                </c:pt>
                <c:pt idx="14">
                  <c:v>6749.4943170458992</c:v>
                </c:pt>
                <c:pt idx="15">
                  <c:v>6506.7341168756175</c:v>
                </c:pt>
                <c:pt idx="16">
                  <c:v>6257.9187102990172</c:v>
                </c:pt>
                <c:pt idx="17">
                  <c:v>6666.4035479169061</c:v>
                </c:pt>
                <c:pt idx="18">
                  <c:v>6416.497281887956</c:v>
                </c:pt>
                <c:pt idx="19">
                  <c:v>6196.1146138450349</c:v>
                </c:pt>
                <c:pt idx="20">
                  <c:v>5987.8025303839859</c:v>
                </c:pt>
                <c:pt idx="21">
                  <c:v>5889.8347258583108</c:v>
                </c:pt>
                <c:pt idx="22">
                  <c:v>6662.1487844907342</c:v>
                </c:pt>
                <c:pt idx="23">
                  <c:v>7033.7088630726685</c:v>
                </c:pt>
                <c:pt idx="24">
                  <c:v>6785.6462070406651</c:v>
                </c:pt>
                <c:pt idx="25">
                  <c:v>6888.9707393541912</c:v>
                </c:pt>
                <c:pt idx="26">
                  <c:v>6358.1506936190053</c:v>
                </c:pt>
                <c:pt idx="27">
                  <c:v>6030.9658977212775</c:v>
                </c:pt>
                <c:pt idx="28">
                  <c:v>6307.9638989173618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4-4ECC-9EA0-9289949FDB3F}"/>
            </c:ext>
          </c:extLst>
        </c:ser>
        <c:ser>
          <c:idx val="1"/>
          <c:order val="1"/>
          <c:tx>
            <c:strRef>
              <c:f>'Diagram - långa tidsserier'!$A$9</c:f>
              <c:strCache>
                <c:ptCount val="1"/>
                <c:pt idx="0">
                  <c:v>Uppvärmning</c:v>
                </c:pt>
              </c:strCache>
            </c:strRef>
          </c:tx>
          <c:invertIfNegative val="0"/>
          <c:dLbls>
            <c:delete val="1"/>
          </c:dLbls>
          <c:cat>
            <c:strRef>
              <c:f>'Diagram - långa tidsserier'!$B$3:$AD$3</c:f>
              <c:strCach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2008*</c:v>
                </c:pt>
                <c:pt idx="16">
                  <c:v>2009*</c:v>
                </c:pt>
                <c:pt idx="17">
                  <c:v>2010*</c:v>
                </c:pt>
                <c:pt idx="18">
                  <c:v>2011*</c:v>
                </c:pt>
                <c:pt idx="19">
                  <c:v>2012*</c:v>
                </c:pt>
                <c:pt idx="20">
                  <c:v>2013*</c:v>
                </c:pt>
                <c:pt idx="21">
                  <c:v>2014*</c:v>
                </c:pt>
                <c:pt idx="22">
                  <c:v>2015*</c:v>
                </c:pt>
                <c:pt idx="23">
                  <c:v>2016*</c:v>
                </c:pt>
                <c:pt idx="24">
                  <c:v>2017*</c:v>
                </c:pt>
                <c:pt idx="25">
                  <c:v>2018*</c:v>
                </c:pt>
                <c:pt idx="26">
                  <c:v>2019*</c:v>
                </c:pt>
                <c:pt idx="27">
                  <c:v>2020*</c:v>
                </c:pt>
                <c:pt idx="28">
                  <c:v>2021*</c:v>
                </c:pt>
              </c:strCache>
            </c:strRef>
          </c:cat>
          <c:val>
            <c:numRef>
              <c:f>'Diagram - långa tidsserier'!$B$9:$AD$9</c:f>
              <c:numCache>
                <c:formatCode>#,##0</c:formatCode>
                <c:ptCount val="29"/>
                <c:pt idx="0">
                  <c:v>15006.089959463925</c:v>
                </c:pt>
                <c:pt idx="1">
                  <c:v>15096.306589759828</c:v>
                </c:pt>
                <c:pt idx="2">
                  <c:v>14255.314715831504</c:v>
                </c:pt>
                <c:pt idx="3">
                  <c:v>16101.670297035889</c:v>
                </c:pt>
                <c:pt idx="4">
                  <c:v>13216.351522244757</c:v>
                </c:pt>
                <c:pt idx="5">
                  <c:v>14125.352915565007</c:v>
                </c:pt>
                <c:pt idx="6">
                  <c:v>12056.859513849306</c:v>
                </c:pt>
                <c:pt idx="7">
                  <c:v>10663.600515099755</c:v>
                </c:pt>
                <c:pt idx="8">
                  <c:v>10875.238197486164</c:v>
                </c:pt>
                <c:pt idx="9">
                  <c:v>10803.56714054206</c:v>
                </c:pt>
                <c:pt idx="10">
                  <c:v>11015.723212304772</c:v>
                </c:pt>
                <c:pt idx="11">
                  <c:v>10512.641849632568</c:v>
                </c:pt>
                <c:pt idx="12">
                  <c:v>8583.6361334137146</c:v>
                </c:pt>
                <c:pt idx="13">
                  <c:v>8147.354554889972</c:v>
                </c:pt>
                <c:pt idx="14">
                  <c:v>8200.5485209987019</c:v>
                </c:pt>
                <c:pt idx="15">
                  <c:v>6178.0473741332698</c:v>
                </c:pt>
                <c:pt idx="16">
                  <c:v>6302.7919788422814</c:v>
                </c:pt>
                <c:pt idx="17">
                  <c:v>7995.5710386324254</c:v>
                </c:pt>
                <c:pt idx="18">
                  <c:v>6256.3979519192289</c:v>
                </c:pt>
                <c:pt idx="19">
                  <c:v>6137.5276296007723</c:v>
                </c:pt>
                <c:pt idx="20">
                  <c:v>6162.3759246866357</c:v>
                </c:pt>
                <c:pt idx="21">
                  <c:v>5583.761887778428</c:v>
                </c:pt>
                <c:pt idx="22">
                  <c:v>5469.0537236022583</c:v>
                </c:pt>
                <c:pt idx="23">
                  <c:v>5593.2842936947982</c:v>
                </c:pt>
                <c:pt idx="24">
                  <c:v>5137.3983393421058</c:v>
                </c:pt>
                <c:pt idx="25">
                  <c:v>5255.323589394543</c:v>
                </c:pt>
                <c:pt idx="26">
                  <c:v>4762.1822803878495</c:v>
                </c:pt>
                <c:pt idx="27">
                  <c:v>4535.2014154169783</c:v>
                </c:pt>
                <c:pt idx="28">
                  <c:v>4775.1522270111327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4-4ECC-9EA0-9289949FDB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66299520"/>
        <c:axId val="166301056"/>
      </c:barChart>
      <c:catAx>
        <c:axId val="16629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66301056"/>
        <c:crosses val="autoZero"/>
        <c:auto val="1"/>
        <c:lblAlgn val="ctr"/>
        <c:lblOffset val="100"/>
        <c:noMultiLvlLbl val="0"/>
      </c:catAx>
      <c:valAx>
        <c:axId val="16630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crossAx val="166299520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83552055992998"/>
          <c:y val="0.14399314668999708"/>
          <c:w val="0.82066841644794408"/>
          <c:h val="0.539241761446485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'Diagram - långa tidsserier'!$A$12</c:f>
              <c:strCache>
                <c:ptCount val="1"/>
                <c:pt idx="0">
                  <c:v>Utsläpp av växthusgaser</c:v>
                </c:pt>
              </c:strCache>
            </c:strRef>
          </c:tx>
          <c:invertIfNegative val="0"/>
          <c:cat>
            <c:strRef>
              <c:f>'Diagram - långa tidsserier'!$B$3:$AD$3</c:f>
              <c:strCach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2008*</c:v>
                </c:pt>
                <c:pt idx="16">
                  <c:v>2009*</c:v>
                </c:pt>
                <c:pt idx="17">
                  <c:v>2010*</c:v>
                </c:pt>
                <c:pt idx="18">
                  <c:v>2011*</c:v>
                </c:pt>
                <c:pt idx="19">
                  <c:v>2012*</c:v>
                </c:pt>
                <c:pt idx="20">
                  <c:v>2013*</c:v>
                </c:pt>
                <c:pt idx="21">
                  <c:v>2014*</c:v>
                </c:pt>
                <c:pt idx="22">
                  <c:v>2015*</c:v>
                </c:pt>
                <c:pt idx="23">
                  <c:v>2016*</c:v>
                </c:pt>
                <c:pt idx="24">
                  <c:v>2017*</c:v>
                </c:pt>
                <c:pt idx="25">
                  <c:v>2018*</c:v>
                </c:pt>
                <c:pt idx="26">
                  <c:v>2019*</c:v>
                </c:pt>
                <c:pt idx="27">
                  <c:v>2020*</c:v>
                </c:pt>
                <c:pt idx="28">
                  <c:v>2021*</c:v>
                </c:pt>
              </c:strCache>
            </c:strRef>
          </c:cat>
          <c:val>
            <c:numRef>
              <c:f>'Diagram - långa tidsserier'!$B$12:$AD$12</c:f>
              <c:numCache>
                <c:formatCode>#,##0</c:formatCode>
                <c:ptCount val="29"/>
                <c:pt idx="0">
                  <c:v>2744.6274303456189</c:v>
                </c:pt>
                <c:pt idx="1">
                  <c:v>2750.0900932422214</c:v>
                </c:pt>
                <c:pt idx="2">
                  <c:v>2755.8495280540005</c:v>
                </c:pt>
                <c:pt idx="3">
                  <c:v>2767.2235494780057</c:v>
                </c:pt>
                <c:pt idx="4">
                  <c:v>2751.666934063504</c:v>
                </c:pt>
                <c:pt idx="5">
                  <c:v>2751.722983166555</c:v>
                </c:pt>
                <c:pt idx="6">
                  <c:v>2752.4329690305799</c:v>
                </c:pt>
                <c:pt idx="7">
                  <c:v>2757.312395711333</c:v>
                </c:pt>
                <c:pt idx="8">
                  <c:v>2760.5764782720498</c:v>
                </c:pt>
                <c:pt idx="9">
                  <c:v>2760.3307623752489</c:v>
                </c:pt>
                <c:pt idx="10">
                  <c:v>2772.5758062601635</c:v>
                </c:pt>
                <c:pt idx="11">
                  <c:v>2769.0975834951009</c:v>
                </c:pt>
                <c:pt idx="12">
                  <c:v>2767.3753002429689</c:v>
                </c:pt>
                <c:pt idx="13">
                  <c:v>2770.1873654042029</c:v>
                </c:pt>
                <c:pt idx="14">
                  <c:v>2781.3073387992031</c:v>
                </c:pt>
                <c:pt idx="15">
                  <c:v>517.67509773233314</c:v>
                </c:pt>
                <c:pt idx="16">
                  <c:v>510.23554668419973</c:v>
                </c:pt>
                <c:pt idx="17">
                  <c:v>569.14248556595032</c:v>
                </c:pt>
                <c:pt idx="18">
                  <c:v>525.54058193200956</c:v>
                </c:pt>
                <c:pt idx="19">
                  <c:v>535.51682478909686</c:v>
                </c:pt>
                <c:pt idx="20">
                  <c:v>558.04800245792717</c:v>
                </c:pt>
                <c:pt idx="21">
                  <c:v>542.53005443741381</c:v>
                </c:pt>
                <c:pt idx="22">
                  <c:v>692.64366527524487</c:v>
                </c:pt>
                <c:pt idx="23">
                  <c:v>562.17427325176027</c:v>
                </c:pt>
                <c:pt idx="24">
                  <c:v>542.28050833098416</c:v>
                </c:pt>
                <c:pt idx="25">
                  <c:v>546.01211409305006</c:v>
                </c:pt>
                <c:pt idx="26">
                  <c:v>530.43702760259885</c:v>
                </c:pt>
                <c:pt idx="27">
                  <c:v>488.2389343939812</c:v>
                </c:pt>
                <c:pt idx="28">
                  <c:v>484.70165734386478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3D-4C63-A2AF-959BD3CF2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6329344"/>
        <c:axId val="166339328"/>
      </c:barChart>
      <c:catAx>
        <c:axId val="166329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339328"/>
        <c:crosses val="autoZero"/>
        <c:auto val="1"/>
        <c:lblAlgn val="ctr"/>
        <c:lblOffset val="100"/>
        <c:noMultiLvlLbl val="0"/>
      </c:catAx>
      <c:valAx>
        <c:axId val="1663393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crossAx val="16632934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27881868122526E-2"/>
          <c:y val="0.13629751709778712"/>
          <c:w val="0.86309385287532836"/>
          <c:h val="0.61529255583196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långa tidsserier'!$A$39</c:f>
              <c:strCache>
                <c:ptCount val="1"/>
                <c:pt idx="0">
                  <c:v>Exkl. uppvärmning</c:v>
                </c:pt>
              </c:strCache>
            </c:strRef>
          </c:tx>
          <c:invertIfNegative val="0"/>
          <c:dLbls>
            <c:delete val="1"/>
          </c:dLbls>
          <c:cat>
            <c:strRef>
              <c:f>'Diagram - långa tidsserier'!$B$3:$AD$3</c:f>
              <c:strCach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2008*</c:v>
                </c:pt>
                <c:pt idx="16">
                  <c:v>2009*</c:v>
                </c:pt>
                <c:pt idx="17">
                  <c:v>2010*</c:v>
                </c:pt>
                <c:pt idx="18">
                  <c:v>2011*</c:v>
                </c:pt>
                <c:pt idx="19">
                  <c:v>2012*</c:v>
                </c:pt>
                <c:pt idx="20">
                  <c:v>2013*</c:v>
                </c:pt>
                <c:pt idx="21">
                  <c:v>2014*</c:v>
                </c:pt>
                <c:pt idx="22">
                  <c:v>2015*</c:v>
                </c:pt>
                <c:pt idx="23">
                  <c:v>2016*</c:v>
                </c:pt>
                <c:pt idx="24">
                  <c:v>2017*</c:v>
                </c:pt>
                <c:pt idx="25">
                  <c:v>2018*</c:v>
                </c:pt>
                <c:pt idx="26">
                  <c:v>2019*</c:v>
                </c:pt>
                <c:pt idx="27">
                  <c:v>2020*</c:v>
                </c:pt>
                <c:pt idx="28">
                  <c:v>2021*</c:v>
                </c:pt>
              </c:strCache>
            </c:strRef>
          </c:cat>
          <c:val>
            <c:numRef>
              <c:f>'Diagram - långa tidsserier'!$B$39:$AD$39</c:f>
              <c:numCache>
                <c:formatCode>0</c:formatCode>
                <c:ptCount val="29"/>
                <c:pt idx="0">
                  <c:v>31.227398947336219</c:v>
                </c:pt>
                <c:pt idx="1">
                  <c:v>32.388330194132742</c:v>
                </c:pt>
                <c:pt idx="2">
                  <c:v>30.124986471567848</c:v>
                </c:pt>
                <c:pt idx="3">
                  <c:v>29.85860896558852</c:v>
                </c:pt>
                <c:pt idx="4">
                  <c:v>26.17631497355584</c:v>
                </c:pt>
                <c:pt idx="5">
                  <c:v>25.910515672498324</c:v>
                </c:pt>
                <c:pt idx="6">
                  <c:v>22.514182259018682</c:v>
                </c:pt>
                <c:pt idx="7">
                  <c:v>27.614148123106062</c:v>
                </c:pt>
                <c:pt idx="8">
                  <c:v>28.43389778091213</c:v>
                </c:pt>
                <c:pt idx="9">
                  <c:v>27.680922854952776</c:v>
                </c:pt>
                <c:pt idx="10">
                  <c:v>29.527534608080206</c:v>
                </c:pt>
                <c:pt idx="11">
                  <c:v>32.050594124652072</c:v>
                </c:pt>
                <c:pt idx="12">
                  <c:v>33.36479143485343</c:v>
                </c:pt>
                <c:pt idx="13">
                  <c:v>34.538378518010092</c:v>
                </c:pt>
                <c:pt idx="14">
                  <c:v>35.019201595974749</c:v>
                </c:pt>
                <c:pt idx="15">
                  <c:v>40.716733699995203</c:v>
                </c:pt>
                <c:pt idx="16">
                  <c:v>34.158868631769664</c:v>
                </c:pt>
                <c:pt idx="17">
                  <c:v>36.655568432039892</c:v>
                </c:pt>
                <c:pt idx="18">
                  <c:v>38.547584581098747</c:v>
                </c:pt>
                <c:pt idx="19">
                  <c:v>35.42022693278826</c:v>
                </c:pt>
                <c:pt idx="20">
                  <c:v>34.328223476540487</c:v>
                </c:pt>
                <c:pt idx="21">
                  <c:v>34.426039218094743</c:v>
                </c:pt>
                <c:pt idx="22">
                  <c:v>36.050460084138436</c:v>
                </c:pt>
                <c:pt idx="23">
                  <c:v>36.215392576897656</c:v>
                </c:pt>
                <c:pt idx="24">
                  <c:v>36.743123253503661</c:v>
                </c:pt>
                <c:pt idx="25">
                  <c:v>38.927687634085714</c:v>
                </c:pt>
                <c:pt idx="26">
                  <c:v>35.191995458629322</c:v>
                </c:pt>
                <c:pt idx="27">
                  <c:v>33.456842704485716</c:v>
                </c:pt>
                <c:pt idx="28">
                  <c:v>37.16917256845332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F-4052-9057-554E31B0EB47}"/>
            </c:ext>
          </c:extLst>
        </c:ser>
        <c:ser>
          <c:idx val="1"/>
          <c:order val="1"/>
          <c:tx>
            <c:strRef>
              <c:f>'Diagram - långa tidsserier'!$A$40</c:f>
              <c:strCache>
                <c:ptCount val="1"/>
                <c:pt idx="0">
                  <c:v>Uppvärmning</c:v>
                </c:pt>
              </c:strCache>
            </c:strRef>
          </c:tx>
          <c:invertIfNegative val="0"/>
          <c:dLbls>
            <c:delete val="1"/>
          </c:dLbls>
          <c:cat>
            <c:strRef>
              <c:f>'Diagram - långa tidsserier'!$B$3:$AD$3</c:f>
              <c:strCach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2008*</c:v>
                </c:pt>
                <c:pt idx="16">
                  <c:v>2009*</c:v>
                </c:pt>
                <c:pt idx="17">
                  <c:v>2010*</c:v>
                </c:pt>
                <c:pt idx="18">
                  <c:v>2011*</c:v>
                </c:pt>
                <c:pt idx="19">
                  <c:v>2012*</c:v>
                </c:pt>
                <c:pt idx="20">
                  <c:v>2013*</c:v>
                </c:pt>
                <c:pt idx="21">
                  <c:v>2014*</c:v>
                </c:pt>
                <c:pt idx="22">
                  <c:v>2015*</c:v>
                </c:pt>
                <c:pt idx="23">
                  <c:v>2016*</c:v>
                </c:pt>
                <c:pt idx="24">
                  <c:v>2017*</c:v>
                </c:pt>
                <c:pt idx="25">
                  <c:v>2018*</c:v>
                </c:pt>
                <c:pt idx="26">
                  <c:v>2019*</c:v>
                </c:pt>
                <c:pt idx="27">
                  <c:v>2020*</c:v>
                </c:pt>
                <c:pt idx="28">
                  <c:v>2021*</c:v>
                </c:pt>
              </c:strCache>
            </c:strRef>
          </c:cat>
          <c:val>
            <c:numRef>
              <c:f>'Diagram - långa tidsserier'!$B$40:$AD$40</c:f>
              <c:numCache>
                <c:formatCode>0</c:formatCode>
                <c:ptCount val="29"/>
                <c:pt idx="0">
                  <c:v>22.793192265365661</c:v>
                </c:pt>
                <c:pt idx="1">
                  <c:v>22.515720200780656</c:v>
                </c:pt>
                <c:pt idx="2">
                  <c:v>19.203587530565247</c:v>
                </c:pt>
                <c:pt idx="3">
                  <c:v>21.504849000518558</c:v>
                </c:pt>
                <c:pt idx="4">
                  <c:v>18.188458098417797</c:v>
                </c:pt>
                <c:pt idx="5">
                  <c:v>18.771404987454748</c:v>
                </c:pt>
                <c:pt idx="6">
                  <c:v>17.236280799076745</c:v>
                </c:pt>
                <c:pt idx="7">
                  <c:v>15.070981542505983</c:v>
                </c:pt>
                <c:pt idx="8">
                  <c:v>16.23759135456687</c:v>
                </c:pt>
                <c:pt idx="9">
                  <c:v>16.115486478052908</c:v>
                </c:pt>
                <c:pt idx="10">
                  <c:v>17.191799663240875</c:v>
                </c:pt>
                <c:pt idx="11">
                  <c:v>16.419454000803171</c:v>
                </c:pt>
                <c:pt idx="12">
                  <c:v>15.57118048044903</c:v>
                </c:pt>
                <c:pt idx="13">
                  <c:v>15.580878389154151</c:v>
                </c:pt>
                <c:pt idx="14">
                  <c:v>15.218919835035223</c:v>
                </c:pt>
                <c:pt idx="15">
                  <c:v>12.653574835545854</c:v>
                </c:pt>
                <c:pt idx="16">
                  <c:v>13.951382491565042</c:v>
                </c:pt>
                <c:pt idx="17">
                  <c:v>15.581733011652389</c:v>
                </c:pt>
                <c:pt idx="18">
                  <c:v>13.747845420345868</c:v>
                </c:pt>
                <c:pt idx="19">
                  <c:v>14.060355302439163</c:v>
                </c:pt>
                <c:pt idx="20">
                  <c:v>13.77062075768459</c:v>
                </c:pt>
                <c:pt idx="21">
                  <c:v>13.353560238519798</c:v>
                </c:pt>
                <c:pt idx="22">
                  <c:v>13.075466892992509</c:v>
                </c:pt>
                <c:pt idx="23">
                  <c:v>13.39556934940758</c:v>
                </c:pt>
                <c:pt idx="24">
                  <c:v>12.90036856117915</c:v>
                </c:pt>
                <c:pt idx="25">
                  <c:v>12.852862088483811</c:v>
                </c:pt>
                <c:pt idx="26">
                  <c:v>12.981448511659508</c:v>
                </c:pt>
                <c:pt idx="27">
                  <c:v>12.202184322185978</c:v>
                </c:pt>
                <c:pt idx="28">
                  <c:v>13.527464150779785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F-4052-9057-554E31B0EB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66373632"/>
        <c:axId val="166379520"/>
      </c:barChart>
      <c:catAx>
        <c:axId val="16637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66379520"/>
        <c:crosses val="autoZero"/>
        <c:auto val="1"/>
        <c:lblAlgn val="ctr"/>
        <c:lblOffset val="100"/>
        <c:noMultiLvlLbl val="0"/>
      </c:catAx>
      <c:valAx>
        <c:axId val="1663795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Tusen</a:t>
                </a:r>
                <a:r>
                  <a:rPr lang="en-US" baseline="0"/>
                  <a:t> </a:t>
                </a:r>
                <a:r>
                  <a:rPr lang="en-US"/>
                  <a:t>ton NO</a:t>
                </a:r>
                <a:r>
                  <a:rPr lang="en-US" baseline="-25000"/>
                  <a:t>x</a:t>
                </a:r>
              </a:p>
            </c:rich>
          </c:tx>
          <c:layout>
            <c:manualLayout>
              <c:xMode val="edge"/>
              <c:yMode val="edge"/>
              <c:x val="1.0963632806171188E-2"/>
              <c:y val="2.6809777742153752E-2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166373632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83552055992998"/>
          <c:y val="0.14399314668999708"/>
          <c:w val="0.82066841644794408"/>
          <c:h val="0.539241761446485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'Diagram - långa tidsserier'!$A$43</c:f>
              <c:strCache>
                <c:ptCount val="1"/>
                <c:pt idx="0">
                  <c:v>Utsläpp av kväveoxider</c:v>
                </c:pt>
              </c:strCache>
            </c:strRef>
          </c:tx>
          <c:invertIfNegative val="0"/>
          <c:cat>
            <c:strRef>
              <c:f>'Diagram - långa tidsserier'!$B$3:$AD$3</c:f>
              <c:strCach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2008*</c:v>
                </c:pt>
                <c:pt idx="16">
                  <c:v>2009*</c:v>
                </c:pt>
                <c:pt idx="17">
                  <c:v>2010*</c:v>
                </c:pt>
                <c:pt idx="18">
                  <c:v>2011*</c:v>
                </c:pt>
                <c:pt idx="19">
                  <c:v>2012*</c:v>
                </c:pt>
                <c:pt idx="20">
                  <c:v>2013*</c:v>
                </c:pt>
                <c:pt idx="21">
                  <c:v>2014*</c:v>
                </c:pt>
                <c:pt idx="22">
                  <c:v>2015*</c:v>
                </c:pt>
                <c:pt idx="23">
                  <c:v>2016*</c:v>
                </c:pt>
                <c:pt idx="24">
                  <c:v>2017*</c:v>
                </c:pt>
                <c:pt idx="25">
                  <c:v>2018*</c:v>
                </c:pt>
                <c:pt idx="26">
                  <c:v>2019*</c:v>
                </c:pt>
                <c:pt idx="27">
                  <c:v>2020*</c:v>
                </c:pt>
                <c:pt idx="28">
                  <c:v>2021*</c:v>
                </c:pt>
              </c:strCache>
            </c:strRef>
          </c:cat>
          <c:val>
            <c:numRef>
              <c:f>'Diagram - långa tidsserier'!$B$43:$AD$43</c:f>
              <c:numCache>
                <c:formatCode>#,##0</c:formatCode>
                <c:ptCount val="29"/>
                <c:pt idx="0">
                  <c:v>18.287163237209647</c:v>
                </c:pt>
                <c:pt idx="1">
                  <c:v>16.997540252556959</c:v>
                </c:pt>
                <c:pt idx="2">
                  <c:v>18.10183688886007</c:v>
                </c:pt>
                <c:pt idx="3">
                  <c:v>17.452379362234971</c:v>
                </c:pt>
                <c:pt idx="4">
                  <c:v>16.552600767411324</c:v>
                </c:pt>
                <c:pt idx="5">
                  <c:v>15.268920203490312</c:v>
                </c:pt>
                <c:pt idx="6">
                  <c:v>15.374862457244131</c:v>
                </c:pt>
                <c:pt idx="7">
                  <c:v>15.72289503792878</c:v>
                </c:pt>
                <c:pt idx="8">
                  <c:v>14.825716664478923</c:v>
                </c:pt>
                <c:pt idx="9">
                  <c:v>13.993777320812741</c:v>
                </c:pt>
                <c:pt idx="10">
                  <c:v>13.23397566138272</c:v>
                </c:pt>
                <c:pt idx="11">
                  <c:v>12.262258035573074</c:v>
                </c:pt>
                <c:pt idx="12">
                  <c:v>11.509241455809216</c:v>
                </c:pt>
                <c:pt idx="13">
                  <c:v>11.23059612187361</c:v>
                </c:pt>
                <c:pt idx="14">
                  <c:v>11.140414256828114</c:v>
                </c:pt>
                <c:pt idx="15">
                  <c:v>5.3039354888577188</c:v>
                </c:pt>
                <c:pt idx="16">
                  <c:v>4.2581817032570051</c:v>
                </c:pt>
                <c:pt idx="17">
                  <c:v>4.7277214957560343</c:v>
                </c:pt>
                <c:pt idx="18">
                  <c:v>4.420917912869573</c:v>
                </c:pt>
                <c:pt idx="19">
                  <c:v>4.2719024907822298</c:v>
                </c:pt>
                <c:pt idx="20">
                  <c:v>4.2691119153241006</c:v>
                </c:pt>
                <c:pt idx="21">
                  <c:v>4.0872333732150548</c:v>
                </c:pt>
                <c:pt idx="22">
                  <c:v>4.8464328430826242</c:v>
                </c:pt>
                <c:pt idx="23">
                  <c:v>3.8584807865830228</c:v>
                </c:pt>
                <c:pt idx="24">
                  <c:v>4.0489253758801373</c:v>
                </c:pt>
                <c:pt idx="25">
                  <c:v>4.1705439594150917</c:v>
                </c:pt>
                <c:pt idx="26">
                  <c:v>3.8434452474719532</c:v>
                </c:pt>
                <c:pt idx="27">
                  <c:v>3.1141636105310448</c:v>
                </c:pt>
                <c:pt idx="28">
                  <c:v>3.9805280246096966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82-4982-B47B-AF585861A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6391168"/>
        <c:axId val="166737024"/>
      </c:barChart>
      <c:catAx>
        <c:axId val="166391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737024"/>
        <c:crosses val="autoZero"/>
        <c:auto val="1"/>
        <c:lblAlgn val="ctr"/>
        <c:lblOffset val="100"/>
        <c:noMultiLvlLbl val="0"/>
      </c:catAx>
      <c:valAx>
        <c:axId val="1667370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Tusen</a:t>
                </a:r>
                <a:r>
                  <a:rPr lang="sv-SE" baseline="0"/>
                  <a:t> ton NO</a:t>
                </a:r>
                <a:r>
                  <a:rPr lang="sv-SE" baseline="-25000"/>
                  <a:t>x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2.8880139982502214E-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crossAx val="16639116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27881868122526E-2"/>
          <c:y val="0.13629751709778712"/>
          <c:w val="0.86309385287532836"/>
          <c:h val="0.61529255583196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långa tidsserier'!$A$69</c:f>
              <c:strCache>
                <c:ptCount val="1"/>
                <c:pt idx="0">
                  <c:v>Exkl. uppvärmning</c:v>
                </c:pt>
              </c:strCache>
            </c:strRef>
          </c:tx>
          <c:invertIfNegative val="0"/>
          <c:dLbls>
            <c:delete val="1"/>
          </c:dLbls>
          <c:cat>
            <c:strRef>
              <c:f>'Diagram - långa tidsserier'!$B$3:$AD$3</c:f>
              <c:strCach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2008*</c:v>
                </c:pt>
                <c:pt idx="16">
                  <c:v>2009*</c:v>
                </c:pt>
                <c:pt idx="17">
                  <c:v>2010*</c:v>
                </c:pt>
                <c:pt idx="18">
                  <c:v>2011*</c:v>
                </c:pt>
                <c:pt idx="19">
                  <c:v>2012*</c:v>
                </c:pt>
                <c:pt idx="20">
                  <c:v>2013*</c:v>
                </c:pt>
                <c:pt idx="21">
                  <c:v>2014*</c:v>
                </c:pt>
                <c:pt idx="22">
                  <c:v>2015*</c:v>
                </c:pt>
                <c:pt idx="23">
                  <c:v>2016*</c:v>
                </c:pt>
                <c:pt idx="24">
                  <c:v>2017*</c:v>
                </c:pt>
                <c:pt idx="25">
                  <c:v>2018*</c:v>
                </c:pt>
                <c:pt idx="26">
                  <c:v>2019*</c:v>
                </c:pt>
                <c:pt idx="27">
                  <c:v>2020*</c:v>
                </c:pt>
                <c:pt idx="28">
                  <c:v>2021*</c:v>
                </c:pt>
              </c:strCache>
            </c:strRef>
          </c:cat>
          <c:val>
            <c:numRef>
              <c:f>'Diagram - långa tidsserier'!$B$69:$AD$69</c:f>
              <c:numCache>
                <c:formatCode>0</c:formatCode>
                <c:ptCount val="29"/>
                <c:pt idx="0">
                  <c:v>7.5521233933098006</c:v>
                </c:pt>
                <c:pt idx="1">
                  <c:v>7.6326284467092869</c:v>
                </c:pt>
                <c:pt idx="2">
                  <c:v>7.4420964550036279</c:v>
                </c:pt>
                <c:pt idx="3">
                  <c:v>6.9823594648060734</c:v>
                </c:pt>
                <c:pt idx="4">
                  <c:v>6.0236768076458036</c:v>
                </c:pt>
                <c:pt idx="5">
                  <c:v>6.1845076288454921</c:v>
                </c:pt>
                <c:pt idx="6">
                  <c:v>5.6741001070820953</c:v>
                </c:pt>
                <c:pt idx="7">
                  <c:v>6.5166226992398109</c:v>
                </c:pt>
                <c:pt idx="8">
                  <c:v>6.7925913430502858</c:v>
                </c:pt>
                <c:pt idx="9">
                  <c:v>6.7263691423918273</c:v>
                </c:pt>
                <c:pt idx="10">
                  <c:v>6.9191162381520535</c:v>
                </c:pt>
                <c:pt idx="11">
                  <c:v>7.3989139958561605</c:v>
                </c:pt>
                <c:pt idx="12">
                  <c:v>8.1258806768232734</c:v>
                </c:pt>
                <c:pt idx="13">
                  <c:v>8.7158635256877179</c:v>
                </c:pt>
                <c:pt idx="14">
                  <c:v>8.5799666701218698</c:v>
                </c:pt>
                <c:pt idx="15">
                  <c:v>22.459599288214687</c:v>
                </c:pt>
                <c:pt idx="16">
                  <c:v>16.777270480337105</c:v>
                </c:pt>
                <c:pt idx="17">
                  <c:v>18.981963674057088</c:v>
                </c:pt>
                <c:pt idx="18">
                  <c:v>22.025549523413311</c:v>
                </c:pt>
                <c:pt idx="19">
                  <c:v>19.200386896247963</c:v>
                </c:pt>
                <c:pt idx="20">
                  <c:v>19.886543182997649</c:v>
                </c:pt>
                <c:pt idx="21">
                  <c:v>19.938276796808644</c:v>
                </c:pt>
                <c:pt idx="22">
                  <c:v>21.643571313644088</c:v>
                </c:pt>
                <c:pt idx="23">
                  <c:v>23.48366874697998</c:v>
                </c:pt>
                <c:pt idx="24">
                  <c:v>25.925772892430658</c:v>
                </c:pt>
                <c:pt idx="25">
                  <c:v>28.035767492224657</c:v>
                </c:pt>
                <c:pt idx="26">
                  <c:v>27.526895501522183</c:v>
                </c:pt>
                <c:pt idx="27">
                  <c:v>27.962072285689153</c:v>
                </c:pt>
                <c:pt idx="28">
                  <c:v>35.959448545739022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22-43CD-9B84-5F76E972223A}"/>
            </c:ext>
          </c:extLst>
        </c:ser>
        <c:ser>
          <c:idx val="1"/>
          <c:order val="1"/>
          <c:tx>
            <c:strRef>
              <c:f>'Diagram - långa tidsserier'!$A$70</c:f>
              <c:strCache>
                <c:ptCount val="1"/>
                <c:pt idx="0">
                  <c:v>Uppvärmning</c:v>
                </c:pt>
              </c:strCache>
            </c:strRef>
          </c:tx>
          <c:invertIfNegative val="0"/>
          <c:dLbls>
            <c:delete val="1"/>
          </c:dLbls>
          <c:cat>
            <c:strRef>
              <c:f>'Diagram - långa tidsserier'!$B$3:$AD$3</c:f>
              <c:strCach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2008*</c:v>
                </c:pt>
                <c:pt idx="16">
                  <c:v>2009*</c:v>
                </c:pt>
                <c:pt idx="17">
                  <c:v>2010*</c:v>
                </c:pt>
                <c:pt idx="18">
                  <c:v>2011*</c:v>
                </c:pt>
                <c:pt idx="19">
                  <c:v>2012*</c:v>
                </c:pt>
                <c:pt idx="20">
                  <c:v>2013*</c:v>
                </c:pt>
                <c:pt idx="21">
                  <c:v>2014*</c:v>
                </c:pt>
                <c:pt idx="22">
                  <c:v>2015*</c:v>
                </c:pt>
                <c:pt idx="23">
                  <c:v>2016*</c:v>
                </c:pt>
                <c:pt idx="24">
                  <c:v>2017*</c:v>
                </c:pt>
                <c:pt idx="25">
                  <c:v>2018*</c:v>
                </c:pt>
                <c:pt idx="26">
                  <c:v>2019*</c:v>
                </c:pt>
                <c:pt idx="27">
                  <c:v>2020*</c:v>
                </c:pt>
                <c:pt idx="28">
                  <c:v>2021*</c:v>
                </c:pt>
              </c:strCache>
            </c:strRef>
          </c:cat>
          <c:val>
            <c:numRef>
              <c:f>'Diagram - långa tidsserier'!$B$70:$AD$70</c:f>
              <c:numCache>
                <c:formatCode>0</c:formatCode>
                <c:ptCount val="29"/>
                <c:pt idx="0">
                  <c:v>9.6695481457238426</c:v>
                </c:pt>
                <c:pt idx="1">
                  <c:v>9.3611820157637204</c:v>
                </c:pt>
                <c:pt idx="2">
                  <c:v>9.674982255908791</c:v>
                </c:pt>
                <c:pt idx="3">
                  <c:v>10.65952385632206</c:v>
                </c:pt>
                <c:pt idx="4">
                  <c:v>9.2791819073739639</c:v>
                </c:pt>
                <c:pt idx="5">
                  <c:v>8.7684870755324837</c:v>
                </c:pt>
                <c:pt idx="6">
                  <c:v>8.0682068703771801</c:v>
                </c:pt>
                <c:pt idx="7">
                  <c:v>7.8437020145943013</c:v>
                </c:pt>
                <c:pt idx="8">
                  <c:v>8.6564443929412001</c:v>
                </c:pt>
                <c:pt idx="9">
                  <c:v>8.5897392290861987</c:v>
                </c:pt>
                <c:pt idx="10">
                  <c:v>9.4116964759283128</c:v>
                </c:pt>
                <c:pt idx="11">
                  <c:v>8.9717593714004646</c:v>
                </c:pt>
                <c:pt idx="12">
                  <c:v>9.1978812137201817</c:v>
                </c:pt>
                <c:pt idx="13">
                  <c:v>8.8850068727892424</c:v>
                </c:pt>
                <c:pt idx="14">
                  <c:v>8.959757649893497</c:v>
                </c:pt>
                <c:pt idx="15">
                  <c:v>10.775839256024685</c:v>
                </c:pt>
                <c:pt idx="16">
                  <c:v>11.230493837180251</c:v>
                </c:pt>
                <c:pt idx="17">
                  <c:v>10.984770316982647</c:v>
                </c:pt>
                <c:pt idx="18">
                  <c:v>10.449932787571441</c:v>
                </c:pt>
                <c:pt idx="19">
                  <c:v>9.8209267467010406</c:v>
                </c:pt>
                <c:pt idx="20">
                  <c:v>9.4198520653699482</c:v>
                </c:pt>
                <c:pt idx="21">
                  <c:v>8.4024667661549444</c:v>
                </c:pt>
                <c:pt idx="22">
                  <c:v>8.0435110878029974</c:v>
                </c:pt>
                <c:pt idx="23">
                  <c:v>7.9674884612697312</c:v>
                </c:pt>
                <c:pt idx="24">
                  <c:v>7.7505926514986783</c:v>
                </c:pt>
                <c:pt idx="25">
                  <c:v>6.7539293905148696</c:v>
                </c:pt>
                <c:pt idx="26">
                  <c:v>6.6630275509859942</c:v>
                </c:pt>
                <c:pt idx="27">
                  <c:v>6.2714921125373593</c:v>
                </c:pt>
                <c:pt idx="28">
                  <c:v>6.280842227443209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22-43CD-9B84-5F76E97222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66373632"/>
        <c:axId val="166379520"/>
      </c:barChart>
      <c:catAx>
        <c:axId val="16637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66379520"/>
        <c:crosses val="autoZero"/>
        <c:auto val="1"/>
        <c:lblAlgn val="ctr"/>
        <c:lblOffset val="100"/>
        <c:noMultiLvlLbl val="0"/>
      </c:catAx>
      <c:valAx>
        <c:axId val="1663795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1"/>
        <c:majorTickMark val="none"/>
        <c:minorTickMark val="none"/>
        <c:tickLblPos val="nextTo"/>
        <c:crossAx val="166373632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11% </a:t>
            </a:r>
          </a:p>
          <a:p>
            <a:pPr>
              <a:defRPr sz="1200"/>
            </a:pPr>
            <a:r>
              <a:rPr lang="en-US" sz="1200"/>
              <a:t>Hälsofarliga kemikalier, exklusive cement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Hälsofarliga kemikalier, exklusive cement (tusen ton)</c:v>
          </c:tx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DB1B-47CE-9798-319FD05ADC4F}"/>
              </c:ext>
            </c:extLst>
          </c:dPt>
          <c:cat>
            <c:strLit>
              <c:ptCount val="3"/>
              <c:pt idx="0">
                <c:v>Utsläpp från sektorn, inhemsk produktion</c:v>
              </c:pt>
              <c:pt idx="1">
                <c:v>Utsläpp från övriga sektorer, inhemsk produktion</c:v>
              </c:pt>
              <c:pt idx="2">
                <c:v>Totala utsläpp i Sverige</c:v>
              </c:pt>
            </c:strLit>
          </c:cat>
          <c:val>
            <c:numLit>
              <c:formatCode>General</c:formatCode>
              <c:ptCount val="2"/>
              <c:pt idx="0">
                <c:v>703.22607270530784</c:v>
              </c:pt>
              <c:pt idx="1">
                <c:v>7169.6439178707369</c:v>
              </c:pt>
            </c:numLit>
          </c:val>
          <c:extLst>
            <c:ext xmlns:c16="http://schemas.microsoft.com/office/drawing/2014/chart" uri="{C3380CC4-5D6E-409C-BE32-E72D297353CC}">
              <c16:uniqueId val="{00000002-DB1B-47CE-9798-319FD05AD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83552055992998"/>
          <c:y val="0.14399314668999708"/>
          <c:w val="0.82066841644794408"/>
          <c:h val="0.539241761446485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'Diagram - långa tidsserier'!$A$74</c:f>
              <c:strCache>
                <c:ptCount val="1"/>
                <c:pt idx="0">
                  <c:v>Utsläpp av partiklar</c:v>
                </c:pt>
              </c:strCache>
            </c:strRef>
          </c:tx>
          <c:invertIfNegative val="0"/>
          <c:cat>
            <c:strRef>
              <c:f>'Diagram - långa tidsserier'!$B$3:$AD$3</c:f>
              <c:strCach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2008*</c:v>
                </c:pt>
                <c:pt idx="16">
                  <c:v>2009*</c:v>
                </c:pt>
                <c:pt idx="17">
                  <c:v>2010*</c:v>
                </c:pt>
                <c:pt idx="18">
                  <c:v>2011*</c:v>
                </c:pt>
                <c:pt idx="19">
                  <c:v>2012*</c:v>
                </c:pt>
                <c:pt idx="20">
                  <c:v>2013*</c:v>
                </c:pt>
                <c:pt idx="21">
                  <c:v>2014*</c:v>
                </c:pt>
                <c:pt idx="22">
                  <c:v>2015*</c:v>
                </c:pt>
                <c:pt idx="23">
                  <c:v>2016*</c:v>
                </c:pt>
                <c:pt idx="24">
                  <c:v>2017*</c:v>
                </c:pt>
                <c:pt idx="25">
                  <c:v>2018*</c:v>
                </c:pt>
                <c:pt idx="26">
                  <c:v>2019*</c:v>
                </c:pt>
                <c:pt idx="27">
                  <c:v>2020*</c:v>
                </c:pt>
                <c:pt idx="28">
                  <c:v>2021*</c:v>
                </c:pt>
              </c:strCache>
            </c:strRef>
          </c:cat>
          <c:val>
            <c:numRef>
              <c:f>'Diagram - långa tidsserier'!$B$74:$AD$74</c:f>
              <c:numCache>
                <c:formatCode>0.0</c:formatCode>
                <c:ptCount val="29"/>
                <c:pt idx="0">
                  <c:v>0.93369465166147603</c:v>
                </c:pt>
                <c:pt idx="1">
                  <c:v>0.87587420127142313</c:v>
                </c:pt>
                <c:pt idx="2">
                  <c:v>0.91680165017494319</c:v>
                </c:pt>
                <c:pt idx="3">
                  <c:v>0.85755061409723354</c:v>
                </c:pt>
                <c:pt idx="4">
                  <c:v>0.77462228389912635</c:v>
                </c:pt>
                <c:pt idx="5">
                  <c:v>0.69393573840462941</c:v>
                </c:pt>
                <c:pt idx="6">
                  <c:v>0.67228351848841172</c:v>
                </c:pt>
                <c:pt idx="7">
                  <c:v>0.66231636256653903</c:v>
                </c:pt>
                <c:pt idx="8">
                  <c:v>0.65602317952617206</c:v>
                </c:pt>
                <c:pt idx="9">
                  <c:v>0.60080895839888626</c:v>
                </c:pt>
                <c:pt idx="10">
                  <c:v>0.55577934535913243</c:v>
                </c:pt>
                <c:pt idx="11">
                  <c:v>0.50412921173323944</c:v>
                </c:pt>
                <c:pt idx="12">
                  <c:v>0.44068320009617856</c:v>
                </c:pt>
                <c:pt idx="13">
                  <c:v>0.42212943793306867</c:v>
                </c:pt>
                <c:pt idx="14">
                  <c:v>0.41153065708448389</c:v>
                </c:pt>
                <c:pt idx="15">
                  <c:v>5.6970268234335677</c:v>
                </c:pt>
                <c:pt idx="16">
                  <c:v>3.7394046991658119</c:v>
                </c:pt>
                <c:pt idx="17">
                  <c:v>5.0678951186133983</c:v>
                </c:pt>
                <c:pt idx="18">
                  <c:v>4.297923041288195</c:v>
                </c:pt>
                <c:pt idx="19">
                  <c:v>3.5278790189800189</c:v>
                </c:pt>
                <c:pt idx="20">
                  <c:v>3.7436838941797297</c:v>
                </c:pt>
                <c:pt idx="21">
                  <c:v>3.7421548459373799</c:v>
                </c:pt>
                <c:pt idx="22">
                  <c:v>4.4875459594044846</c:v>
                </c:pt>
                <c:pt idx="23">
                  <c:v>4.1270968104514694</c:v>
                </c:pt>
                <c:pt idx="24">
                  <c:v>4.8190172692300699</c:v>
                </c:pt>
                <c:pt idx="25">
                  <c:v>5.3286499024389622</c:v>
                </c:pt>
                <c:pt idx="26">
                  <c:v>5.4640479633603611</c:v>
                </c:pt>
                <c:pt idx="27">
                  <c:v>4.8188159036732685</c:v>
                </c:pt>
                <c:pt idx="28">
                  <c:v>7.9678458867187976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E-4A8C-9B7A-22087FD01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6391168"/>
        <c:axId val="166737024"/>
      </c:barChart>
      <c:catAx>
        <c:axId val="166391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737024"/>
        <c:crosses val="autoZero"/>
        <c:auto val="1"/>
        <c:lblAlgn val="ctr"/>
        <c:lblOffset val="100"/>
        <c:noMultiLvlLbl val="0"/>
      </c:catAx>
      <c:valAx>
        <c:axId val="1667370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TSP, tusen</a:t>
                </a:r>
                <a:r>
                  <a:rPr lang="sv-SE" baseline="0"/>
                  <a:t> ton</a:t>
                </a:r>
                <a:endParaRPr lang="sv-SE" baseline="-25000"/>
              </a:p>
            </c:rich>
          </c:tx>
          <c:layout>
            <c:manualLayout>
              <c:xMode val="edge"/>
              <c:yMode val="edge"/>
              <c:x val="1.6666666666666666E-2"/>
              <c:y val="2.8880139982502214E-2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spPr>
          <a:ln w="6350">
            <a:noFill/>
          </a:ln>
        </c:spPr>
        <c:crossAx val="16639116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34492563429571"/>
          <c:y val="0.13425925925925927"/>
          <c:w val="0.83009951881014887"/>
          <c:h val="0.52243802857976085"/>
        </c:manualLayout>
      </c:layout>
      <c:barChart>
        <c:barDir val="col"/>
        <c:grouping val="clustered"/>
        <c:varyColors val="0"/>
        <c:ser>
          <c:idx val="0"/>
          <c:order val="0"/>
          <c:tx>
            <c:v>Kväveoxider (NOx - ton) 2021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'Diagram - nationella tot'!$B$4:$B$6</c:f>
              <c:strCache>
                <c:ptCount val="3"/>
                <c:pt idx="0">
                  <c:v>Territoriella utsläpp exklusive internationella transporter (Naturvårdsverket)</c:v>
                </c:pt>
                <c:pt idx="1">
                  <c:v>Produktionsbaserade utsläpp från Sveriges ekonomi (SCB Miljöräkenskaper)</c:v>
                </c:pt>
                <c:pt idx="2">
                  <c:v>Konsumtionsbaserade utsläpp från Sveriges ekonomi (SCB Miljöräkenskaper)</c:v>
                </c:pt>
              </c:strCache>
            </c:strRef>
          </c:cat>
          <c:val>
            <c:numRef>
              <c:f>'Diagram - nationella tot'!$C$4:$C$6</c:f>
              <c:numCache>
                <c:formatCode>#,##0</c:formatCode>
                <c:ptCount val="3"/>
                <c:pt idx="0">
                  <c:v>115157.3</c:v>
                </c:pt>
                <c:pt idx="1">
                  <c:v>154460.6533171607</c:v>
                </c:pt>
                <c:pt idx="2">
                  <c:v>150583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BC-4C24-8463-65AE96ECF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1912224"/>
        <c:axId val="461909272"/>
      </c:barChart>
      <c:catAx>
        <c:axId val="46191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61909272"/>
        <c:crosses val="autoZero"/>
        <c:auto val="1"/>
        <c:lblAlgn val="ctr"/>
        <c:lblOffset val="100"/>
        <c:noMultiLvlLbl val="0"/>
      </c:catAx>
      <c:valAx>
        <c:axId val="46190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800" b="1">
                    <a:solidFill>
                      <a:sysClr val="windowText" lastClr="000000"/>
                    </a:solidFill>
                  </a:rPr>
                  <a:t>Ton</a:t>
                </a:r>
                <a:r>
                  <a:rPr lang="sv-SE" sz="800" b="1" baseline="0">
                    <a:solidFill>
                      <a:sysClr val="windowText" lastClr="000000"/>
                    </a:solidFill>
                  </a:rPr>
                  <a:t> kväveoxider (NOx)</a:t>
                </a:r>
                <a:endParaRPr lang="sv-SE" sz="800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3.0555555555555555E-2"/>
              <c:y val="3.5732720909886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6191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34492563429571"/>
          <c:y val="0.13425925925925927"/>
          <c:w val="0.83009951881014887"/>
          <c:h val="0.64422704753057736"/>
        </c:manualLayout>
      </c:layout>
      <c:barChart>
        <c:barDir val="col"/>
        <c:grouping val="clustered"/>
        <c:varyColors val="0"/>
        <c:ser>
          <c:idx val="0"/>
          <c:order val="0"/>
          <c:tx>
            <c:v>Totalt suspenderade partiklar (TSP - ton) 2021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'Diagram - nationella tot'!$B$8:$B$9</c:f>
              <c:strCache>
                <c:ptCount val="2"/>
                <c:pt idx="0">
                  <c:v>Territoriella utsläpp exklusive internationella transporter (Naturvårdsverket)</c:v>
                </c:pt>
                <c:pt idx="1">
                  <c:v>Produktionsbaserade utsläpp från Sveriges ekonomi (SCB Miljöräkenskaper)</c:v>
                </c:pt>
              </c:strCache>
            </c:strRef>
          </c:cat>
          <c:val>
            <c:numRef>
              <c:f>'Diagram - nationella tot'!$C$8:$C$9</c:f>
              <c:numCache>
                <c:formatCode>#,##0</c:formatCode>
                <c:ptCount val="2"/>
                <c:pt idx="0">
                  <c:v>54733.4</c:v>
                </c:pt>
                <c:pt idx="1">
                  <c:v>59643.876559041651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66-45B7-B661-BF00249C0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1912224"/>
        <c:axId val="461909272"/>
      </c:barChart>
      <c:catAx>
        <c:axId val="46191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61909272"/>
        <c:crosses val="autoZero"/>
        <c:auto val="1"/>
        <c:lblAlgn val="ctr"/>
        <c:lblOffset val="100"/>
        <c:noMultiLvlLbl val="0"/>
      </c:catAx>
      <c:valAx>
        <c:axId val="461909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800" b="1">
                    <a:solidFill>
                      <a:sysClr val="windowText" lastClr="000000"/>
                    </a:solidFill>
                  </a:rPr>
                  <a:t>Ton</a:t>
                </a:r>
                <a:r>
                  <a:rPr lang="sv-SE" sz="800" b="1" baseline="0">
                    <a:solidFill>
                      <a:sysClr val="windowText" lastClr="000000"/>
                    </a:solidFill>
                  </a:rPr>
                  <a:t> TSP</a:t>
                </a:r>
                <a:endParaRPr lang="sv-SE" sz="800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3.3333333333333333E-2"/>
              <c:y val="4.036235053951588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6191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01159230096237"/>
          <c:y val="0.17784958029585887"/>
          <c:w val="0.83009951881014887"/>
          <c:h val="0.59107802961757061"/>
        </c:manualLayout>
      </c:layout>
      <c:barChart>
        <c:barDir val="col"/>
        <c:grouping val="clustered"/>
        <c:varyColors val="0"/>
        <c:ser>
          <c:idx val="0"/>
          <c:order val="0"/>
          <c:tx>
            <c:v>Totala växthusgaser (kiloton CO2-ekv) 2021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'Diagram - nationella tot'!$B$12:$B$14</c:f>
              <c:strCache>
                <c:ptCount val="3"/>
                <c:pt idx="0">
                  <c:v>Territoriella utsläpp exklusive internationella transporter (Naturvårdsverket)</c:v>
                </c:pt>
                <c:pt idx="1">
                  <c:v>Produktionsbaserade utsläpp från Sveriges ekonomi (SCB Miljöräkenskaper)</c:v>
                </c:pt>
                <c:pt idx="2">
                  <c:v>Konsumtionsbaserade utsläpp från Sveriges ekonomi (SCB Miljöräkenskaper)</c:v>
                </c:pt>
              </c:strCache>
            </c:strRef>
          </c:cat>
          <c:val>
            <c:numRef>
              <c:f>'Diagram - nationella tot'!$C$12:$C$14</c:f>
              <c:numCache>
                <c:formatCode>#,##0</c:formatCode>
                <c:ptCount val="3"/>
                <c:pt idx="0">
                  <c:v>47816.7</c:v>
                </c:pt>
                <c:pt idx="1">
                  <c:v>51030.249300152922</c:v>
                </c:pt>
                <c:pt idx="2">
                  <c:v>87879.861520560604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5-4D03-ABDE-EBB504288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1912224"/>
        <c:axId val="461909272"/>
      </c:barChart>
      <c:catAx>
        <c:axId val="46191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61909272"/>
        <c:crosses val="autoZero"/>
        <c:auto val="1"/>
        <c:lblAlgn val="ctr"/>
        <c:lblOffset val="100"/>
        <c:noMultiLvlLbl val="0"/>
      </c:catAx>
      <c:valAx>
        <c:axId val="461909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900" b="1">
                    <a:solidFill>
                      <a:sysClr val="windowText" lastClr="000000"/>
                    </a:solidFill>
                  </a:rPr>
                  <a:t>Kiloton</a:t>
                </a:r>
                <a:r>
                  <a:rPr lang="sv-SE" sz="900" b="1" baseline="0">
                    <a:solidFill>
                      <a:sysClr val="windowText" lastClr="000000"/>
                    </a:solidFill>
                  </a:rPr>
                  <a:t> koldioxidekvivalenter (kt CO2-ekv.)</a:t>
                </a:r>
                <a:endParaRPr lang="sv-SE" sz="900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6666666666666666E-2"/>
              <c:y val="2.18438320209973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6191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200" b="1">
                <a:solidFill>
                  <a:sysClr val="windowText" lastClr="000000"/>
                </a:solidFill>
              </a:rPr>
              <a:t>35% </a:t>
            </a:r>
          </a:p>
          <a:p>
            <a:pPr>
              <a:defRPr sz="1200"/>
            </a:pPr>
            <a:r>
              <a:rPr lang="sv-SE" sz="1200" b="1">
                <a:solidFill>
                  <a:sysClr val="windowText" lastClr="000000"/>
                </a:solidFill>
              </a:rPr>
              <a:t>Avfall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tx>
            <c:v>Generering av avfall, byggverksamhet, miljoner ton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FCA-4FDC-A980-D3802F3DF728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FCA-4FDC-A980-D3802F3DF728}"/>
              </c:ext>
            </c:extLst>
          </c:dPt>
          <c:cat>
            <c:strLit>
              <c:ptCount val="2"/>
              <c:pt idx="0">
                <c:v>Utsläpp från sektorn, inhemsk produktion</c:v>
              </c:pt>
              <c:pt idx="1">
                <c:v>Utsläpp från övriga sektorer, inhemsk produktion</c:v>
              </c:pt>
            </c:strLit>
          </c:cat>
          <c:val>
            <c:numLit>
              <c:formatCode>General</c:formatCode>
              <c:ptCount val="2"/>
              <c:pt idx="0">
                <c:v>12.383000000000001</c:v>
              </c:pt>
              <c:pt idx="1">
                <c:v>22.728999999999999</c:v>
              </c:pt>
            </c:numLit>
          </c:val>
          <c:extLst>
            <c:ext xmlns:c16="http://schemas.microsoft.com/office/drawing/2014/chart" uri="{C3380CC4-5D6E-409C-BE32-E72D297353CC}">
              <c16:uniqueId val="{00000004-5FCA-4FDC-A980-D3802F3DF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17 %</a:t>
            </a:r>
          </a:p>
          <a:p>
            <a:pPr>
              <a:defRPr sz="1200"/>
            </a:pPr>
            <a:r>
              <a:rPr lang="en-US" sz="1200"/>
              <a:t>Växthusgaser </a:t>
            </a:r>
          </a:p>
        </c:rich>
      </c:tx>
      <c:layout>
        <c:manualLayout>
          <c:xMode val="edge"/>
          <c:yMode val="edge"/>
          <c:x val="0.38804023876522215"/>
          <c:y val="3.9411468090618469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v>Växthusgaser (miljoner ton CO2-ekvivalenter)</c:v>
          </c:tx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0B2D-4003-8065-03D0E28F33D5}"/>
              </c:ext>
            </c:extLst>
          </c:dPt>
          <c:dLbls>
            <c:delete val="1"/>
          </c:dLbls>
          <c:cat>
            <c:strLit>
              <c:ptCount val="2"/>
              <c:pt idx="0">
                <c:v>Utsläpp från sektorn, inhemsk produktion</c:v>
              </c:pt>
              <c:pt idx="1">
                <c:v>Utsläpp från övriga sektorer, inhemsk produktion</c:v>
              </c:pt>
            </c:strLit>
          </c:cat>
          <c:val>
            <c:numLit>
              <c:formatCode>General</c:formatCode>
              <c:ptCount val="2"/>
              <c:pt idx="0">
                <c:v>11.120332974006855</c:v>
              </c:pt>
              <c:pt idx="1">
                <c:v>43.566791150193581</c:v>
              </c:pt>
            </c:numLit>
          </c:val>
          <c:extLst>
            <c:ext xmlns:c16="http://schemas.microsoft.com/office/drawing/2014/chart" uri="{C3380CC4-5D6E-409C-BE32-E72D297353CC}">
              <c16:uniqueId val="{00000002-0B2D-4003-8065-03D0E28F33D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16 % </a:t>
            </a:r>
          </a:p>
          <a:p>
            <a:pPr>
              <a:defRPr sz="1200"/>
            </a:pPr>
            <a:r>
              <a:rPr lang="en-US" sz="1200"/>
              <a:t>Kväveoxider</a:t>
            </a:r>
          </a:p>
          <a:p>
            <a:pPr>
              <a:defRPr sz="1200"/>
            </a:pP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NOx (tusen ton)</c:v>
          </c:tx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2A81-430A-83BD-ED7286F31D98}"/>
              </c:ext>
            </c:extLst>
          </c:dPt>
          <c:cat>
            <c:strLit>
              <c:ptCount val="2"/>
              <c:pt idx="0">
                <c:v>Utsläpp från sektorn, inhemsk produktion</c:v>
              </c:pt>
              <c:pt idx="1">
                <c:v>Utsläpp från övriga sektorer, inhemsk produktion</c:v>
              </c:pt>
            </c:strLit>
          </c:cat>
          <c:val>
            <c:numLit>
              <c:formatCode>General</c:formatCode>
              <c:ptCount val="2"/>
              <c:pt idx="0">
                <c:v>30.429879071755437</c:v>
              </c:pt>
              <c:pt idx="1">
                <c:v>147.41149154757966</c:v>
              </c:pt>
            </c:numLit>
          </c:val>
          <c:extLst>
            <c:ext xmlns:c16="http://schemas.microsoft.com/office/drawing/2014/chart" uri="{C3380CC4-5D6E-409C-BE32-E72D297353CC}">
              <c16:uniqueId val="{00000002-2A81-430A-83BD-ED7286F31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21 % </a:t>
            </a:r>
          </a:p>
          <a:p>
            <a:pPr>
              <a:defRPr sz="1200"/>
            </a:pPr>
            <a:r>
              <a:rPr lang="en-US" sz="1200"/>
              <a:t>Partiklar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1131265594921437"/>
          <c:y val="0.26961493775581075"/>
          <c:w val="0.45258807387090011"/>
          <c:h val="0.71420008623491149"/>
        </c:manualLayout>
      </c:layout>
      <c:pieChart>
        <c:varyColors val="1"/>
        <c:ser>
          <c:idx val="0"/>
          <c:order val="0"/>
          <c:tx>
            <c:v>Partiklar (tusen ton)</c:v>
          </c:tx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2DCD-4FE4-9032-B45277198FEC}"/>
              </c:ext>
            </c:extLst>
          </c:dPt>
          <c:cat>
            <c:strLit>
              <c:ptCount val="2"/>
              <c:pt idx="0">
                <c:v>Utsläpp från sektorn, inhemsk produktion</c:v>
              </c:pt>
              <c:pt idx="1">
                <c:v>Utsläpp från övriga sektorer, inhemsk produktion</c:v>
              </c:pt>
            </c:strLit>
          </c:cat>
          <c:val>
            <c:numLit>
              <c:formatCode>General</c:formatCode>
              <c:ptCount val="2"/>
              <c:pt idx="0">
                <c:v>15.920542593493245</c:v>
              </c:pt>
              <c:pt idx="1">
                <c:v>47.713110722936165</c:v>
              </c:pt>
            </c:numLit>
          </c:val>
          <c:extLst>
            <c:ext xmlns:c16="http://schemas.microsoft.com/office/drawing/2014/chart" uri="{C3380CC4-5D6E-409C-BE32-E72D297353CC}">
              <c16:uniqueId val="{00000002-2DCD-4FE4-9032-B45277198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31</a:t>
            </a:r>
            <a:r>
              <a:rPr lang="en-US" sz="1200" baseline="0"/>
              <a:t> </a:t>
            </a:r>
            <a:r>
              <a:rPr lang="en-US" sz="1200"/>
              <a:t>%</a:t>
            </a:r>
          </a:p>
          <a:p>
            <a:pPr>
              <a:defRPr sz="1200"/>
            </a:pPr>
            <a:r>
              <a:rPr lang="en-US" sz="1200"/>
              <a:t>Energianvändning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Total energianvändning (TWh)</c:v>
          </c:tx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1C63-4EC6-BFC4-BA4D502779B9}"/>
              </c:ext>
            </c:extLst>
          </c:dPt>
          <c:cat>
            <c:strLit>
              <c:ptCount val="2"/>
              <c:pt idx="0">
                <c:v>Utsläpp från sektorn, inhemsk produktion</c:v>
              </c:pt>
              <c:pt idx="1">
                <c:v>Utsläpp från övriga sektorer, inhemsk produktion</c:v>
              </c:pt>
            </c:strLit>
          </c:cat>
          <c:val>
            <c:numLit>
              <c:formatCode>General</c:formatCode>
              <c:ptCount val="2"/>
              <c:pt idx="0">
                <c:v>99.968205090462845</c:v>
              </c:pt>
              <c:pt idx="1">
                <c:v>205.95836610019427</c:v>
              </c:pt>
            </c:numLit>
          </c:val>
          <c:extLst>
            <c:ext xmlns:c16="http://schemas.microsoft.com/office/drawing/2014/chart" uri="{C3380CC4-5D6E-409C-BE32-E72D297353CC}">
              <c16:uniqueId val="{00000002-1C63-4EC6-BFC4-BA4D50277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3</a:t>
            </a:r>
            <a:r>
              <a:rPr lang="en-US" sz="1200" baseline="0"/>
              <a:t> </a:t>
            </a:r>
            <a:r>
              <a:rPr lang="en-US" sz="1200"/>
              <a:t>% Miljöfarliga kemikalier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Miljöfarliga kemikalier (tusen ton)</c:v>
          </c:tx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9BC2-4806-935E-C399D680B033}"/>
              </c:ext>
            </c:extLst>
          </c:dPt>
          <c:cat>
            <c:strLit>
              <c:ptCount val="2"/>
              <c:pt idx="0">
                <c:v>Utsläpp från sektorn, inhemsk produktion</c:v>
              </c:pt>
              <c:pt idx="1">
                <c:v>Utsläpp från övriga sektorer, inhemsk produktion</c:v>
              </c:pt>
            </c:strLit>
          </c:cat>
          <c:val>
            <c:numLit>
              <c:formatCode>General</c:formatCode>
              <c:ptCount val="2"/>
              <c:pt idx="0">
                <c:v>72.135152113053422</c:v>
              </c:pt>
              <c:pt idx="1">
                <c:v>1566.0169539071589</c:v>
              </c:pt>
            </c:numLit>
          </c:val>
          <c:extLst>
            <c:ext xmlns:c16="http://schemas.microsoft.com/office/drawing/2014/chart" uri="{C3380CC4-5D6E-409C-BE32-E72D297353CC}">
              <c16:uniqueId val="{00000002-9BC2-4806-935E-C399D680B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12% </a:t>
            </a:r>
          </a:p>
          <a:p>
            <a:pPr>
              <a:defRPr sz="1200"/>
            </a:pPr>
            <a:r>
              <a:rPr lang="en-US" sz="1200"/>
              <a:t>Kväveoxider</a:t>
            </a:r>
          </a:p>
          <a:p>
            <a:pPr>
              <a:defRPr sz="1200"/>
            </a:pP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NOx (tusen ton)</c:v>
          </c:tx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A75C-4173-A843-CEFB0B96018E}"/>
              </c:ext>
            </c:extLst>
          </c:dPt>
          <c:cat>
            <c:strLit>
              <c:ptCount val="3"/>
              <c:pt idx="0">
                <c:v>Utsläpp från sektorn, inhemsk produktion</c:v>
              </c:pt>
              <c:pt idx="1">
                <c:v>Utsläpp från övriga sektorer, inhemsk produktion</c:v>
              </c:pt>
              <c:pt idx="2">
                <c:v>Totala utsläpp i Sverige</c:v>
              </c:pt>
            </c:strLit>
          </c:cat>
          <c:val>
            <c:numLit>
              <c:formatCode>General</c:formatCode>
              <c:ptCount val="2"/>
              <c:pt idx="0">
                <c:v>32.025385220797013</c:v>
              </c:pt>
              <c:pt idx="1">
                <c:v>155.31861477920299</c:v>
              </c:pt>
            </c:numLit>
          </c:val>
          <c:extLst>
            <c:ext xmlns:c16="http://schemas.microsoft.com/office/drawing/2014/chart" uri="{C3380CC4-5D6E-409C-BE32-E72D297353CC}">
              <c16:uniqueId val="{00000002-A75C-4173-A843-CEFB0B960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10 % </a:t>
            </a:r>
          </a:p>
          <a:p>
            <a:pPr>
              <a:defRPr sz="1200"/>
            </a:pPr>
            <a:r>
              <a:rPr lang="en-US" sz="1200"/>
              <a:t>Hälsofarliga kemikalier, exklusive cement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Hälsofarliga kemikalier, exklusive cement (tusen ton)</c:v>
          </c:tx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A030-486E-BA2F-5F5EB8A839AC}"/>
              </c:ext>
            </c:extLst>
          </c:dPt>
          <c:cat>
            <c:strLit>
              <c:ptCount val="2"/>
              <c:pt idx="0">
                <c:v>Utsläpp från sektorn, inhemsk produktion</c:v>
              </c:pt>
              <c:pt idx="1">
                <c:v>Utsläpp från övriga sektorer, inhemsk produktion</c:v>
              </c:pt>
            </c:strLit>
          </c:cat>
          <c:val>
            <c:numLit>
              <c:formatCode>General</c:formatCode>
              <c:ptCount val="2"/>
              <c:pt idx="0">
                <c:v>673.8952998466666</c:v>
              </c:pt>
              <c:pt idx="1">
                <c:v>6942.8186030946536</c:v>
              </c:pt>
            </c:numLit>
          </c:val>
          <c:extLst>
            <c:ext xmlns:c16="http://schemas.microsoft.com/office/drawing/2014/chart" uri="{C3380CC4-5D6E-409C-BE32-E72D297353CC}">
              <c16:uniqueId val="{00000002-A030-486E-BA2F-5F5EB8A83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200" b="1">
                <a:solidFill>
                  <a:sysClr val="windowText" lastClr="000000"/>
                </a:solidFill>
              </a:rPr>
              <a:t>35% </a:t>
            </a:r>
          </a:p>
          <a:p>
            <a:pPr>
              <a:defRPr sz="1200"/>
            </a:pPr>
            <a:r>
              <a:rPr lang="sv-SE" sz="1200" b="1">
                <a:solidFill>
                  <a:sysClr val="windowText" lastClr="000000"/>
                </a:solidFill>
              </a:rPr>
              <a:t>Avfall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tx>
            <c:v>Generering av avfall, byggverksamhet, miljoner ton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FE-4E68-B29C-7CBE05809169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FE-4E68-B29C-7CBE05809169}"/>
              </c:ext>
            </c:extLst>
          </c:dPt>
          <c:cat>
            <c:strLit>
              <c:ptCount val="2"/>
              <c:pt idx="0">
                <c:v>Utsläpp från sektorn, inhemsk produktion</c:v>
              </c:pt>
              <c:pt idx="1">
                <c:v>Utsläpp från övriga sektorer, inhemsk produktion</c:v>
              </c:pt>
            </c:strLit>
          </c:cat>
          <c:val>
            <c:numLit>
              <c:formatCode>General</c:formatCode>
              <c:ptCount val="2"/>
              <c:pt idx="0">
                <c:v>12.383000000000001</c:v>
              </c:pt>
              <c:pt idx="1">
                <c:v>22.728999999999999</c:v>
              </c:pt>
            </c:numLit>
          </c:val>
          <c:extLst>
            <c:ext xmlns:c16="http://schemas.microsoft.com/office/drawing/2014/chart" uri="{C3380CC4-5D6E-409C-BE32-E72D297353CC}">
              <c16:uniqueId val="{00000004-93FE-4E68-B29C-7CBE05809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21 %</a:t>
            </a:r>
          </a:p>
          <a:p>
            <a:pPr>
              <a:defRPr sz="1200"/>
            </a:pPr>
            <a:r>
              <a:rPr lang="en-US" sz="1200"/>
              <a:t>Växthusgaser </a:t>
            </a:r>
          </a:p>
        </c:rich>
      </c:tx>
      <c:layout>
        <c:manualLayout>
          <c:xMode val="edge"/>
          <c:yMode val="edge"/>
          <c:x val="0.38804023876522215"/>
          <c:y val="3.9411468090618469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Sammanställning!$BF$5</c:f>
              <c:strCache>
                <c:ptCount val="1"/>
                <c:pt idx="0">
                  <c:v>Växthusgaser (miljoner ton CO2-ekvivalenter)</c:v>
                </c:pt>
              </c:strCache>
            </c:strRef>
          </c:tx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6B02-450D-B451-3ECC2B7D5F20}"/>
              </c:ext>
            </c:extLst>
          </c:dPt>
          <c:dLbls>
            <c:delete val="1"/>
          </c:dLbls>
          <c:cat>
            <c:strRef>
              <c:f>Sammanställning!$BG$4:$BH$4</c:f>
            </c:strRef>
          </c:cat>
          <c:val>
            <c:numRef>
              <c:f>Sammanställning!$BG$5:$BH$5</c:f>
            </c:numRef>
          </c:val>
          <c:extLst>
            <c:ext xmlns:c16="http://schemas.microsoft.com/office/drawing/2014/chart" uri="{C3380CC4-5D6E-409C-BE32-E72D297353CC}">
              <c16:uniqueId val="{00000002-6B02-450D-B451-3ECC2B7D5F2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19 % </a:t>
            </a:r>
          </a:p>
          <a:p>
            <a:pPr>
              <a:defRPr sz="1200"/>
            </a:pPr>
            <a:r>
              <a:rPr lang="en-US" sz="1200"/>
              <a:t>Kväveoxider</a:t>
            </a:r>
          </a:p>
          <a:p>
            <a:pPr>
              <a:defRPr sz="1200"/>
            </a:pP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Sammanställning!$BF$6</c:f>
              <c:strCache>
                <c:ptCount val="1"/>
                <c:pt idx="0">
                  <c:v>NOx (tusen ton)</c:v>
                </c:pt>
              </c:strCache>
            </c:strRef>
          </c:tx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22C8-448B-ACF0-411A6F1A1E4A}"/>
              </c:ext>
            </c:extLst>
          </c:dPt>
          <c:cat>
            <c:strRef>
              <c:f>Sammanställning!$BG$4:$BH$4</c:f>
            </c:strRef>
          </c:cat>
          <c:val>
            <c:numRef>
              <c:f>Sammanställning!$BG$6:$BH$6</c:f>
            </c:numRef>
          </c:val>
          <c:extLst>
            <c:ext xmlns:c16="http://schemas.microsoft.com/office/drawing/2014/chart" uri="{C3380CC4-5D6E-409C-BE32-E72D297353CC}">
              <c16:uniqueId val="{00000002-22C8-448B-ACF0-411A6F1A1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26 % </a:t>
            </a:r>
          </a:p>
          <a:p>
            <a:pPr>
              <a:defRPr sz="1200"/>
            </a:pPr>
            <a:r>
              <a:rPr lang="en-US" sz="1200"/>
              <a:t>Partiklar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1131265594921437"/>
          <c:y val="0.26961493775581075"/>
          <c:w val="0.45258807387090011"/>
          <c:h val="0.71420008623491149"/>
        </c:manualLayout>
      </c:layout>
      <c:pieChart>
        <c:varyColors val="1"/>
        <c:ser>
          <c:idx val="0"/>
          <c:order val="0"/>
          <c:tx>
            <c:strRef>
              <c:f>Sammanställning!$BF$7</c:f>
              <c:strCache>
                <c:ptCount val="1"/>
                <c:pt idx="0">
                  <c:v>Partiklar (tusen ton)</c:v>
                </c:pt>
              </c:strCache>
            </c:strRef>
          </c:tx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62AB-4425-AB1C-411D01701A52}"/>
              </c:ext>
            </c:extLst>
          </c:dPt>
          <c:cat>
            <c:strRef>
              <c:f>Sammanställning!$BG$4:$BH$4</c:f>
            </c:strRef>
          </c:cat>
          <c:val>
            <c:numRef>
              <c:f>Sammanställning!$BG$7:$BH$7</c:f>
            </c:numRef>
          </c:val>
          <c:extLst>
            <c:ext xmlns:c16="http://schemas.microsoft.com/office/drawing/2014/chart" uri="{C3380CC4-5D6E-409C-BE32-E72D297353CC}">
              <c16:uniqueId val="{00000002-62AB-4425-AB1C-411D01701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34 %</a:t>
            </a:r>
          </a:p>
          <a:p>
            <a:pPr>
              <a:defRPr sz="1200"/>
            </a:pPr>
            <a:r>
              <a:rPr lang="en-US" sz="1200"/>
              <a:t>Energianvändning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Sammanställning!$BF$9</c:f>
              <c:strCache>
                <c:ptCount val="1"/>
                <c:pt idx="0">
                  <c:v>Total energianvändning (TWh)</c:v>
                </c:pt>
              </c:strCache>
            </c:strRef>
          </c:tx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6C43-44C3-ACAC-5111CB751443}"/>
              </c:ext>
            </c:extLst>
          </c:dPt>
          <c:cat>
            <c:strRef>
              <c:f>Sammanställning!$BG$4:$BH$4</c:f>
            </c:strRef>
          </c:cat>
          <c:val>
            <c:numRef>
              <c:f>Sammanställning!$BG$9:$BH$9</c:f>
            </c:numRef>
          </c:val>
          <c:extLst>
            <c:ext xmlns:c16="http://schemas.microsoft.com/office/drawing/2014/chart" uri="{C3380CC4-5D6E-409C-BE32-E72D297353CC}">
              <c16:uniqueId val="{00000002-6C43-44C3-ACAC-5111CB751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5% Miljöfarliga kemikalier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Sammanställning!$BF$13</c:f>
              <c:strCache>
                <c:ptCount val="1"/>
                <c:pt idx="0">
                  <c:v>Miljöfarliga kemikalier (tusen ton)</c:v>
                </c:pt>
              </c:strCache>
            </c:strRef>
          </c:tx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EDF8-4A59-841E-B08510F5EAA6}"/>
              </c:ext>
            </c:extLst>
          </c:dPt>
          <c:cat>
            <c:strRef>
              <c:f>Sammanställning!$BG$4:$BH$4</c:f>
            </c:strRef>
          </c:cat>
          <c:val>
            <c:numRef>
              <c:f>Sammanställning!$BG$13:$BH$13</c:f>
            </c:numRef>
          </c:val>
          <c:extLst>
            <c:ext xmlns:c16="http://schemas.microsoft.com/office/drawing/2014/chart" uri="{C3380CC4-5D6E-409C-BE32-E72D297353CC}">
              <c16:uniqueId val="{00000002-EDF8-4A59-841E-B08510F5E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8% </a:t>
            </a:r>
          </a:p>
          <a:p>
            <a:pPr>
              <a:defRPr sz="1200"/>
            </a:pPr>
            <a:r>
              <a:rPr lang="en-US" sz="1200"/>
              <a:t>Hälsofarliga kemikalier, exklusive cement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Sammanställning!$BF$14</c:f>
              <c:strCache>
                <c:ptCount val="1"/>
                <c:pt idx="0">
                  <c:v>Hälsofarliga kemikalier, exklusive cement (tusen ton)</c:v>
                </c:pt>
              </c:strCache>
            </c:strRef>
          </c:tx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ABC5-4FB3-B6E4-C3FD7A1E5F83}"/>
              </c:ext>
            </c:extLst>
          </c:dPt>
          <c:cat>
            <c:strRef>
              <c:f>Sammanställning!$BG$4:$BH$4</c:f>
            </c:strRef>
          </c:cat>
          <c:val>
            <c:numRef>
              <c:f>Sammanställning!$BG$14:$BH$14</c:f>
            </c:numRef>
          </c:val>
          <c:extLst>
            <c:ext xmlns:c16="http://schemas.microsoft.com/office/drawing/2014/chart" uri="{C3380CC4-5D6E-409C-BE32-E72D297353CC}">
              <c16:uniqueId val="{00000002-ABC5-4FB3-B6E4-C3FD7A1E5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200" b="1">
                <a:solidFill>
                  <a:sysClr val="windowText" lastClr="000000"/>
                </a:solidFill>
              </a:rPr>
              <a:t>40% </a:t>
            </a:r>
          </a:p>
          <a:p>
            <a:pPr>
              <a:defRPr sz="1200"/>
            </a:pPr>
            <a:r>
              <a:rPr lang="sv-SE" sz="1200" b="1">
                <a:solidFill>
                  <a:sysClr val="windowText" lastClr="000000"/>
                </a:solidFill>
              </a:rPr>
              <a:t>Avfall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Sammanställning!$BF$16</c:f>
              <c:strCache>
                <c:ptCount val="1"/>
                <c:pt idx="0">
                  <c:v>Generering av avfall, byggverksamhet, miljoner ton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74D-49E9-8B11-3F57A0C91D02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74D-49E9-8B11-3F57A0C91D02}"/>
              </c:ext>
            </c:extLst>
          </c:dPt>
          <c:cat>
            <c:strRef>
              <c:f>Sammanställning!$BG$4:$BH$4</c:f>
            </c:strRef>
          </c:cat>
          <c:val>
            <c:numRef>
              <c:f>Sammanställning!$BG$16:$BH$16</c:f>
            </c:numRef>
          </c:val>
          <c:extLst>
            <c:ext xmlns:c16="http://schemas.microsoft.com/office/drawing/2014/chart" uri="{C3380CC4-5D6E-409C-BE32-E72D297353CC}">
              <c16:uniqueId val="{00000004-074D-49E9-8B11-3F57A0C91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22 %</a:t>
            </a:r>
          </a:p>
          <a:p>
            <a:pPr>
              <a:defRPr sz="1200"/>
            </a:pPr>
            <a:r>
              <a:rPr lang="en-US" sz="1200"/>
              <a:t>Växthusgaser </a:t>
            </a:r>
          </a:p>
        </c:rich>
      </c:tx>
      <c:layout>
        <c:manualLayout>
          <c:xMode val="edge"/>
          <c:yMode val="edge"/>
          <c:x val="0.26456805555555557"/>
          <c:y val="3.9411574074074064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Sammanställning!$BQ$5</c:f>
              <c:strCache>
                <c:ptCount val="1"/>
                <c:pt idx="0">
                  <c:v>Växthusgaser (miljoner ton CO2-ekvivalenter)</c:v>
                </c:pt>
              </c:strCache>
            </c:strRef>
          </c:tx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5741-49F3-9C50-973D289A5193}"/>
              </c:ext>
            </c:extLst>
          </c:dPt>
          <c:dLbls>
            <c:delete val="1"/>
          </c:dLbls>
          <c:cat>
            <c:strRef>
              <c:f>Sammanställning!$BR$4:$BS$4</c:f>
              <c:strCache>
                <c:ptCount val="2"/>
                <c:pt idx="0">
                  <c:v>Utsläpp från sektorn, inhemsk produktion</c:v>
                </c:pt>
                <c:pt idx="1">
                  <c:v>Utsläpp från övriga sektorer, inhemsk produktion</c:v>
                </c:pt>
              </c:strCache>
            </c:strRef>
          </c:cat>
          <c:val>
            <c:numRef>
              <c:f>Sammanställning!$BR$5:$BS$5</c:f>
              <c:numCache>
                <c:formatCode>#,##0</c:formatCode>
                <c:ptCount val="2"/>
                <c:pt idx="0">
                  <c:v>11.083116125928495</c:v>
                </c:pt>
                <c:pt idx="1">
                  <c:v>39.947133174224433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41-49F3-9C50-973D289A519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23% </a:t>
            </a:r>
          </a:p>
          <a:p>
            <a:pPr>
              <a:defRPr sz="1200"/>
            </a:pPr>
            <a:r>
              <a:rPr lang="en-US" sz="1200"/>
              <a:t>Partiklar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1131265594921437"/>
          <c:y val="0.26961493775581075"/>
          <c:w val="0.45258807387090011"/>
          <c:h val="0.71420008623491149"/>
        </c:manualLayout>
      </c:layout>
      <c:pieChart>
        <c:varyColors val="1"/>
        <c:ser>
          <c:idx val="0"/>
          <c:order val="0"/>
          <c:tx>
            <c:v>Partiklar (tusen ton)</c:v>
          </c:tx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21B6-47F9-9424-CCAEF3D0C914}"/>
              </c:ext>
            </c:extLst>
          </c:dPt>
          <c:cat>
            <c:strLit>
              <c:ptCount val="3"/>
              <c:pt idx="0">
                <c:v>Utsläpp från sektorn, inhemsk produktion</c:v>
              </c:pt>
              <c:pt idx="1">
                <c:v>Utsläpp från övriga sektorer, inhemsk produktion</c:v>
              </c:pt>
              <c:pt idx="2">
                <c:v>Totala utsläpp i Sverige</c:v>
              </c:pt>
            </c:strLit>
          </c:cat>
          <c:val>
            <c:numLit>
              <c:formatCode>General</c:formatCode>
              <c:ptCount val="2"/>
              <c:pt idx="0">
                <c:v>17.631215561822358</c:v>
              </c:pt>
              <c:pt idx="1">
                <c:v>48.328784438177635</c:v>
              </c:pt>
            </c:numLit>
          </c:val>
          <c:extLst>
            <c:ext xmlns:c16="http://schemas.microsoft.com/office/drawing/2014/chart" uri="{C3380CC4-5D6E-409C-BE32-E72D297353CC}">
              <c16:uniqueId val="{00000002-21B6-47F9-9424-CCAEF3D0C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19 % </a:t>
            </a:r>
          </a:p>
          <a:p>
            <a:pPr>
              <a:defRPr sz="1200"/>
            </a:pPr>
            <a:r>
              <a:rPr lang="en-US" sz="1200"/>
              <a:t>Kväveoxider</a:t>
            </a:r>
          </a:p>
          <a:p>
            <a:pPr>
              <a:defRPr sz="1200"/>
            </a:pP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Sammanställning!$BQ$6</c:f>
              <c:strCache>
                <c:ptCount val="1"/>
                <c:pt idx="0">
                  <c:v>NOx (tusen ton)</c:v>
                </c:pt>
              </c:strCache>
            </c:strRef>
          </c:tx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02C2-4F10-97FA-0CDEB58526BB}"/>
              </c:ext>
            </c:extLst>
          </c:dPt>
          <c:cat>
            <c:strRef>
              <c:f>Sammanställning!$BR$4:$BS$4</c:f>
              <c:strCache>
                <c:ptCount val="2"/>
                <c:pt idx="0">
                  <c:v>Utsläpp från sektorn, inhemsk produktion</c:v>
                </c:pt>
                <c:pt idx="1">
                  <c:v>Utsläpp från övriga sektorer, inhemsk produktion</c:v>
                </c:pt>
              </c:strCache>
            </c:strRef>
          </c:cat>
          <c:val>
            <c:numRef>
              <c:f>Sammanställning!$BR$6:$BS$6</c:f>
              <c:numCache>
                <c:formatCode>#,##0</c:formatCode>
                <c:ptCount val="2"/>
                <c:pt idx="0">
                  <c:v>29.500355748863665</c:v>
                </c:pt>
                <c:pt idx="1">
                  <c:v>124.96029756829704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C2-4F10-97FA-0CDEB5852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28 % </a:t>
            </a:r>
          </a:p>
          <a:p>
            <a:pPr>
              <a:defRPr sz="1200"/>
            </a:pPr>
            <a:r>
              <a:rPr lang="en-US" sz="1200"/>
              <a:t>Partiklar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1131265594921437"/>
          <c:y val="0.26961493775581075"/>
          <c:w val="0.45258807387090011"/>
          <c:h val="0.71420008623491149"/>
        </c:manualLayout>
      </c:layout>
      <c:pieChart>
        <c:varyColors val="1"/>
        <c:ser>
          <c:idx val="0"/>
          <c:order val="0"/>
          <c:tx>
            <c:strRef>
              <c:f>Sammanställning!$BQ$7</c:f>
              <c:strCache>
                <c:ptCount val="1"/>
                <c:pt idx="0">
                  <c:v>Partiklar (tusen ton)</c:v>
                </c:pt>
              </c:strCache>
            </c:strRef>
          </c:tx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B955-499C-A80D-9A1687B8F7B2}"/>
              </c:ext>
            </c:extLst>
          </c:dPt>
          <c:cat>
            <c:strRef>
              <c:f>Sammanställning!$BR$4:$BS$4</c:f>
              <c:strCache>
                <c:ptCount val="2"/>
                <c:pt idx="0">
                  <c:v>Utsläpp från sektorn, inhemsk produktion</c:v>
                </c:pt>
                <c:pt idx="1">
                  <c:v>Utsläpp från övriga sektorer, inhemsk produktion</c:v>
                </c:pt>
              </c:strCache>
            </c:strRef>
          </c:cat>
          <c:val>
            <c:numRef>
              <c:f>Sammanställning!$BR$7:$BS$7</c:f>
              <c:numCache>
                <c:formatCode>#,##0</c:formatCode>
                <c:ptCount val="2"/>
                <c:pt idx="0">
                  <c:v>16.473332004834191</c:v>
                </c:pt>
                <c:pt idx="1">
                  <c:v>43.17054455420746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55-499C-A80D-9A1687B8F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34 %</a:t>
            </a:r>
          </a:p>
          <a:p>
            <a:pPr>
              <a:defRPr sz="1200"/>
            </a:pPr>
            <a:r>
              <a:rPr lang="en-US" sz="1200"/>
              <a:t>Energianvändning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Sammanställning!$BQ$9</c:f>
              <c:strCache>
                <c:ptCount val="1"/>
                <c:pt idx="0">
                  <c:v>Total energianvändning (TWh)</c:v>
                </c:pt>
              </c:strCache>
            </c:strRef>
          </c:tx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2BA9-404B-A334-E90476E2307A}"/>
              </c:ext>
            </c:extLst>
          </c:dPt>
          <c:cat>
            <c:strRef>
              <c:f>Sammanställning!$BR$4:$BS$4</c:f>
              <c:strCache>
                <c:ptCount val="2"/>
                <c:pt idx="0">
                  <c:v>Utsläpp från sektorn, inhemsk produktion</c:v>
                </c:pt>
                <c:pt idx="1">
                  <c:v>Utsläpp från övriga sektorer, inhemsk produktion</c:v>
                </c:pt>
              </c:strCache>
            </c:strRef>
          </c:cat>
          <c:val>
            <c:numRef>
              <c:f>Sammanställning!$BR$9:$BS$9</c:f>
              <c:numCache>
                <c:formatCode>#,##0</c:formatCode>
                <c:ptCount val="2"/>
                <c:pt idx="0">
                  <c:v>102.93951476985464</c:v>
                </c:pt>
                <c:pt idx="1">
                  <c:v>200.53967080230504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A9-404B-A334-E90476E23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6% Miljöfarliga kemikalier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Sammanställning!$BQ$13</c:f>
              <c:strCache>
                <c:ptCount val="1"/>
                <c:pt idx="0">
                  <c:v>Miljöfarliga kemikalier (tusen ton)</c:v>
                </c:pt>
              </c:strCache>
            </c:strRef>
          </c:tx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3C4E-4680-9018-BCF109A6BFF6}"/>
              </c:ext>
            </c:extLst>
          </c:dPt>
          <c:cat>
            <c:strRef>
              <c:f>Sammanställning!$BR$4:$BS$4</c:f>
              <c:strCache>
                <c:ptCount val="2"/>
                <c:pt idx="0">
                  <c:v>Utsläpp från sektorn, inhemsk produktion</c:v>
                </c:pt>
                <c:pt idx="1">
                  <c:v>Utsläpp från övriga sektorer, inhemsk produktion</c:v>
                </c:pt>
              </c:strCache>
            </c:strRef>
          </c:cat>
          <c:val>
            <c:numRef>
              <c:f>Sammanställning!$BR$13:$BS$13</c:f>
              <c:numCache>
                <c:formatCode>#,##0</c:formatCode>
                <c:ptCount val="2"/>
                <c:pt idx="0">
                  <c:v>138.34064982887597</c:v>
                </c:pt>
                <c:pt idx="1">
                  <c:v>2129.6743737361435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4E-4680-9018-BCF109A6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10% </a:t>
            </a:r>
          </a:p>
          <a:p>
            <a:pPr>
              <a:defRPr sz="1200"/>
            </a:pPr>
            <a:r>
              <a:rPr lang="en-US" sz="1200"/>
              <a:t>Hälsofarliga kemikalier, exklusive cement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Sammanställning!$BQ$14</c:f>
              <c:strCache>
                <c:ptCount val="1"/>
                <c:pt idx="0">
                  <c:v>Hälsofarliga kemikalier, exklusive cement (tusen ton)</c:v>
                </c:pt>
              </c:strCache>
            </c:strRef>
          </c:tx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180B-4FE8-8000-CE8B9406CD82}"/>
              </c:ext>
            </c:extLst>
          </c:dPt>
          <c:cat>
            <c:strRef>
              <c:f>Sammanställning!$BR$4:$BS$4</c:f>
              <c:strCache>
                <c:ptCount val="2"/>
                <c:pt idx="0">
                  <c:v>Utsläpp från sektorn, inhemsk produktion</c:v>
                </c:pt>
                <c:pt idx="1">
                  <c:v>Utsläpp från övriga sektorer, inhemsk produktion</c:v>
                </c:pt>
              </c:strCache>
            </c:strRef>
          </c:cat>
          <c:val>
            <c:numRef>
              <c:f>Sammanställning!$BR$14:$BS$14</c:f>
              <c:numCache>
                <c:formatCode>#,##0</c:formatCode>
                <c:ptCount val="2"/>
                <c:pt idx="0">
                  <c:v>853.76121902025659</c:v>
                </c:pt>
                <c:pt idx="1">
                  <c:v>7956.8211247918243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0B-4FE8-8000-CE8B9406C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200" b="1">
                <a:solidFill>
                  <a:sysClr val="windowText" lastClr="000000"/>
                </a:solidFill>
              </a:rPr>
              <a:t>40% </a:t>
            </a:r>
          </a:p>
          <a:p>
            <a:pPr>
              <a:defRPr sz="1200"/>
            </a:pPr>
            <a:r>
              <a:rPr lang="sv-SE" sz="1200" b="1">
                <a:solidFill>
                  <a:sysClr val="windowText" lastClr="000000"/>
                </a:solidFill>
              </a:rPr>
              <a:t>Avfall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Sammanställning!$BQ$16</c:f>
              <c:strCache>
                <c:ptCount val="1"/>
                <c:pt idx="0">
                  <c:v>Generering av avfall, byggverksamhet, miljoner ton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F45-4BC1-B73D-9EC47F1C5633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F45-4BC1-B73D-9EC47F1C5633}"/>
              </c:ext>
            </c:extLst>
          </c:dPt>
          <c:cat>
            <c:strRef>
              <c:f>Sammanställning!$BR$4:$BS$4</c:f>
              <c:strCache>
                <c:ptCount val="2"/>
                <c:pt idx="0">
                  <c:v>Utsläpp från sektorn, inhemsk produktion</c:v>
                </c:pt>
                <c:pt idx="1">
                  <c:v>Utsläpp från övriga sektorer, inhemsk produktion</c:v>
                </c:pt>
              </c:strCache>
            </c:strRef>
          </c:cat>
          <c:val>
            <c:numRef>
              <c:f>Sammanställning!$BR$16:$BS$16</c:f>
              <c:numCache>
                <c:formatCode>0.0</c:formatCode>
                <c:ptCount val="2"/>
                <c:pt idx="0">
                  <c:v>14.164</c:v>
                </c:pt>
                <c:pt idx="1">
                  <c:v>21.527999999999999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45-4BC1-B73D-9EC47F1C5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20 %</a:t>
            </a:r>
          </a:p>
          <a:p>
            <a:pPr>
              <a:defRPr sz="1200"/>
            </a:pPr>
            <a:r>
              <a:rPr lang="en-US" sz="1200"/>
              <a:t>Växthusgaser </a:t>
            </a:r>
          </a:p>
        </c:rich>
      </c:tx>
      <c:layout>
        <c:manualLayout>
          <c:xMode val="edge"/>
          <c:yMode val="edge"/>
          <c:x val="0.38804023876522215"/>
          <c:y val="3.9411468090618469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[1]Sammanställning!$AP$5</c:f>
              <c:strCache>
                <c:ptCount val="1"/>
                <c:pt idx="0">
                  <c:v>Växthusgaser (miljoner ton CO2-ekvivalenter)</c:v>
                </c:pt>
              </c:strCache>
            </c:strRef>
          </c:tx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E95E-48BF-9CC3-20E87B069780}"/>
              </c:ext>
            </c:extLst>
          </c:dPt>
          <c:dLbls>
            <c:delete val="1"/>
          </c:dLbls>
          <c:cat>
            <c:strRef>
              <c:f>[1]Sammanställning!$AQ$4:$AS$4</c:f>
              <c:strCache>
                <c:ptCount val="3"/>
                <c:pt idx="0">
                  <c:v>Utsläpp från sektorn, inhemsk produktion</c:v>
                </c:pt>
                <c:pt idx="1">
                  <c:v>Utsläpp från övriga sektorer, inhemsk produktion</c:v>
                </c:pt>
                <c:pt idx="2">
                  <c:v>Totala utsläpp i Sverige</c:v>
                </c:pt>
              </c:strCache>
            </c:strRef>
          </c:cat>
          <c:val>
            <c:numRef>
              <c:f>[1]Sammanställning!$AQ$5:$AR$5</c:f>
              <c:numCache>
                <c:formatCode>General</c:formatCode>
                <c:ptCount val="2"/>
                <c:pt idx="0">
                  <c:v>11.381466459569602</c:v>
                </c:pt>
                <c:pt idx="1">
                  <c:v>45.691533540430399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5E-48BF-9CC3-20E87B06978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12% </a:t>
            </a:r>
          </a:p>
          <a:p>
            <a:pPr>
              <a:defRPr sz="1200"/>
            </a:pPr>
            <a:r>
              <a:rPr lang="en-US" sz="1200"/>
              <a:t>Kväveoxider</a:t>
            </a:r>
          </a:p>
          <a:p>
            <a:pPr>
              <a:defRPr sz="1200"/>
            </a:pP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[1]Sammanställning!$AP$6</c:f>
              <c:strCache>
                <c:ptCount val="1"/>
                <c:pt idx="0">
                  <c:v>NOx (tusen ton)</c:v>
                </c:pt>
              </c:strCache>
            </c:strRef>
          </c:tx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9E1A-48B7-B8E1-64FC51EA8A7A}"/>
              </c:ext>
            </c:extLst>
          </c:dPt>
          <c:cat>
            <c:strRef>
              <c:f>[1]Sammanställning!$AQ$4:$AS$4</c:f>
              <c:strCache>
                <c:ptCount val="3"/>
                <c:pt idx="0">
                  <c:v>Utsläpp från sektorn, inhemsk produktion</c:v>
                </c:pt>
                <c:pt idx="1">
                  <c:v>Utsläpp från övriga sektorer, inhemsk produktion</c:v>
                </c:pt>
                <c:pt idx="2">
                  <c:v>Totala utsläpp i Sverige</c:v>
                </c:pt>
              </c:strCache>
            </c:strRef>
          </c:cat>
          <c:val>
            <c:numRef>
              <c:f>[1]Sammanställning!$AQ$6:$AR$6</c:f>
              <c:numCache>
                <c:formatCode>General</c:formatCode>
                <c:ptCount val="2"/>
                <c:pt idx="0">
                  <c:v>32.025385220797013</c:v>
                </c:pt>
                <c:pt idx="1">
                  <c:v>155.31861477920299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1A-48B7-B8E1-64FC51EA8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23% </a:t>
            </a:r>
          </a:p>
          <a:p>
            <a:pPr>
              <a:defRPr sz="1200"/>
            </a:pPr>
            <a:r>
              <a:rPr lang="en-US" sz="1200"/>
              <a:t>Partiklar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1131265594921437"/>
          <c:y val="0.26961493775581075"/>
          <c:w val="0.45258807387090011"/>
          <c:h val="0.71420008623491149"/>
        </c:manualLayout>
      </c:layout>
      <c:pieChart>
        <c:varyColors val="1"/>
        <c:ser>
          <c:idx val="0"/>
          <c:order val="0"/>
          <c:tx>
            <c:strRef>
              <c:f>[1]Sammanställning!$AP$7</c:f>
              <c:strCache>
                <c:ptCount val="1"/>
                <c:pt idx="0">
                  <c:v>Partiklar (tusen ton)</c:v>
                </c:pt>
              </c:strCache>
            </c:strRef>
          </c:tx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6BA8-4433-93DA-AC0DAAB32033}"/>
              </c:ext>
            </c:extLst>
          </c:dPt>
          <c:cat>
            <c:strRef>
              <c:f>[1]Sammanställning!$AQ$4:$AS$4</c:f>
              <c:strCache>
                <c:ptCount val="3"/>
                <c:pt idx="0">
                  <c:v>Utsläpp från sektorn, inhemsk produktion</c:v>
                </c:pt>
                <c:pt idx="1">
                  <c:v>Utsläpp från övriga sektorer, inhemsk produktion</c:v>
                </c:pt>
                <c:pt idx="2">
                  <c:v>Totala utsläpp i Sverige</c:v>
                </c:pt>
              </c:strCache>
            </c:strRef>
          </c:cat>
          <c:val>
            <c:numRef>
              <c:f>[1]Sammanställning!$AQ$7:$AR$7</c:f>
              <c:numCache>
                <c:formatCode>General</c:formatCode>
                <c:ptCount val="2"/>
                <c:pt idx="0">
                  <c:v>17.631215561822358</c:v>
                </c:pt>
                <c:pt idx="1">
                  <c:v>48.328784438177635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A8-4433-93DA-AC0DAAB32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32%</a:t>
            </a:r>
          </a:p>
          <a:p>
            <a:pPr>
              <a:defRPr sz="1200"/>
            </a:pPr>
            <a:r>
              <a:rPr lang="en-US" sz="1200"/>
              <a:t>Energianvändning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[1]Sammanställning!$AP$9</c:f>
              <c:strCache>
                <c:ptCount val="1"/>
                <c:pt idx="0">
                  <c:v>Total energianvändning (TWh)</c:v>
                </c:pt>
              </c:strCache>
            </c:strRef>
          </c:tx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702E-4359-9909-E8B984AEDF7F}"/>
              </c:ext>
            </c:extLst>
          </c:dPt>
          <c:cat>
            <c:strRef>
              <c:f>[1]Sammanställning!$AQ$4:$AS$4</c:f>
              <c:strCache>
                <c:ptCount val="3"/>
                <c:pt idx="0">
                  <c:v>Utsläpp från sektorn, inhemsk produktion</c:v>
                </c:pt>
                <c:pt idx="1">
                  <c:v>Utsläpp från övriga sektorer, inhemsk produktion</c:v>
                </c:pt>
                <c:pt idx="2">
                  <c:v>Totala utsläpp i Sverige</c:v>
                </c:pt>
              </c:strCache>
            </c:strRef>
          </c:cat>
          <c:val>
            <c:numRef>
              <c:f>[1]Sammanställning!$AQ$9:$AR$9</c:f>
              <c:numCache>
                <c:formatCode>General</c:formatCode>
                <c:ptCount val="2"/>
                <c:pt idx="0">
                  <c:v>102.92140171598558</c:v>
                </c:pt>
                <c:pt idx="1">
                  <c:v>205.55217257329454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2E-4359-9909-E8B984AE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32%</a:t>
            </a:r>
          </a:p>
          <a:p>
            <a:pPr>
              <a:defRPr sz="1200"/>
            </a:pPr>
            <a:r>
              <a:rPr lang="en-US" sz="1200"/>
              <a:t>Energianvändning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Total energianvändning (TWh)</c:v>
          </c:tx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94AE-4C2B-8490-5378F2ACD6B0}"/>
              </c:ext>
            </c:extLst>
          </c:dPt>
          <c:cat>
            <c:strLit>
              <c:ptCount val="3"/>
              <c:pt idx="0">
                <c:v>Utsläpp från sektorn, inhemsk produktion</c:v>
              </c:pt>
              <c:pt idx="1">
                <c:v>Utsläpp från övriga sektorer, inhemsk produktion</c:v>
              </c:pt>
              <c:pt idx="2">
                <c:v>Totala utsläpp i Sverige</c:v>
              </c:pt>
            </c:strLit>
          </c:cat>
          <c:val>
            <c:numLit>
              <c:formatCode>General</c:formatCode>
              <c:ptCount val="2"/>
              <c:pt idx="0">
                <c:v>102.92140171598558</c:v>
              </c:pt>
              <c:pt idx="1">
                <c:v>205.55217257329454</c:v>
              </c:pt>
            </c:numLit>
          </c:val>
          <c:extLst>
            <c:ext xmlns:c16="http://schemas.microsoft.com/office/drawing/2014/chart" uri="{C3380CC4-5D6E-409C-BE32-E72D297353CC}">
              <c16:uniqueId val="{00000002-94AE-4C2B-8490-5378F2ACD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4% Miljöfarliga kemikalier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[1]Sammanställning!$AP$13</c:f>
              <c:strCache>
                <c:ptCount val="1"/>
                <c:pt idx="0">
                  <c:v>Miljöfarliga kemikalier (tusen ton)</c:v>
                </c:pt>
              </c:strCache>
            </c:strRef>
          </c:tx>
          <c:spPr>
            <a:solidFill>
              <a:schemeClr val="tx1"/>
            </a:solidFill>
          </c:spPr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6E41-4CC9-B47D-79A0910CCDA7}"/>
              </c:ext>
            </c:extLst>
          </c:dPt>
          <c:cat>
            <c:strRef>
              <c:f>[1]Sammanställning!$AQ$4:$AS$4</c:f>
              <c:strCache>
                <c:ptCount val="3"/>
                <c:pt idx="0">
                  <c:v>Utsläpp från sektorn, inhemsk produktion</c:v>
                </c:pt>
                <c:pt idx="1">
                  <c:v>Utsläpp från övriga sektorer, inhemsk produktion</c:v>
                </c:pt>
                <c:pt idx="2">
                  <c:v>Totala utsläpp i Sverige</c:v>
                </c:pt>
              </c:strCache>
            </c:strRef>
          </c:cat>
          <c:val>
            <c:numRef>
              <c:f>[1]Sammanställning!$AQ$13:$AR$13</c:f>
              <c:numCache>
                <c:formatCode>General</c:formatCode>
                <c:ptCount val="2"/>
                <c:pt idx="0">
                  <c:v>63.834268477247896</c:v>
                </c:pt>
                <c:pt idx="1">
                  <c:v>1532.2111315227523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41-4CC9-B47D-79A0910CC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11% </a:t>
            </a:r>
          </a:p>
          <a:p>
            <a:pPr>
              <a:defRPr sz="1200"/>
            </a:pPr>
            <a:r>
              <a:rPr lang="en-US" sz="1200"/>
              <a:t>Hälsofarliga kemikalier, exklusive cement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[1]Sammanställning!$AP$14</c:f>
              <c:strCache>
                <c:ptCount val="1"/>
                <c:pt idx="0">
                  <c:v>Hälsofarliga kemikalier, exklusive cement (tusen ton)</c:v>
                </c:pt>
              </c:strCache>
            </c:strRef>
          </c:tx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31D5-4E13-B3E1-A827903501FB}"/>
              </c:ext>
            </c:extLst>
          </c:dPt>
          <c:cat>
            <c:strRef>
              <c:f>[1]Sammanställning!$AQ$4:$AS$4</c:f>
              <c:strCache>
                <c:ptCount val="3"/>
                <c:pt idx="0">
                  <c:v>Utsläpp från sektorn, inhemsk produktion</c:v>
                </c:pt>
                <c:pt idx="1">
                  <c:v>Utsläpp från övriga sektorer, inhemsk produktion</c:v>
                </c:pt>
                <c:pt idx="2">
                  <c:v>Totala utsläpp i Sverige</c:v>
                </c:pt>
              </c:strCache>
            </c:strRef>
          </c:cat>
          <c:val>
            <c:numRef>
              <c:f>[1]Sammanställning!$AQ$14:$AR$14</c:f>
              <c:numCache>
                <c:formatCode>General</c:formatCode>
                <c:ptCount val="2"/>
                <c:pt idx="0">
                  <c:v>659.58668875807257</c:v>
                </c:pt>
                <c:pt idx="1">
                  <c:v>6841.0723112419237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D5-4E13-B3E1-A82790350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200" b="1">
                <a:solidFill>
                  <a:sysClr val="windowText" lastClr="000000"/>
                </a:solidFill>
              </a:rPr>
              <a:t>31% </a:t>
            </a:r>
          </a:p>
          <a:p>
            <a:pPr>
              <a:defRPr sz="1200"/>
            </a:pPr>
            <a:r>
              <a:rPr lang="sv-SE" sz="1200" b="1">
                <a:solidFill>
                  <a:sysClr val="windowText" lastClr="000000"/>
                </a:solidFill>
              </a:rPr>
              <a:t>Avfall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888-4ADD-B3B7-486D1B1F4DFC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888-4ADD-B3B7-486D1B1F4DFC}"/>
              </c:ext>
            </c:extLst>
          </c:dPt>
          <c:val>
            <c:numRef>
              <c:f>[1]Sammanställning!$AY$14:$AY$15</c:f>
              <c:numCache>
                <c:formatCode>General</c:formatCode>
                <c:ptCount val="2"/>
                <c:pt idx="0">
                  <c:v>0.30697004788582521</c:v>
                </c:pt>
                <c:pt idx="1">
                  <c:v>0.69302995211417473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[1]Sammanställning!$AX$14:$AX$15</c15:sqref>
                        </c15:formulaRef>
                      </c:ext>
                    </c:extLst>
                    <c:strCache>
                      <c:ptCount val="2"/>
                      <c:pt idx="0">
                        <c:v>byggsektorn</c:v>
                      </c:pt>
                      <c:pt idx="1">
                        <c:v>Övriga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1888-4ADD-B3B7-486D1B1F4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27848115516669"/>
          <c:y val="0.13339986426294606"/>
          <c:w val="0.52211970935341123"/>
          <c:h val="0.71230828013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utsläpp'!$A$4</c:f>
              <c:strCache>
                <c:ptCount val="1"/>
                <c:pt idx="0">
                  <c:v>Produktion i Sverige</c:v>
                </c:pt>
              </c:strCache>
            </c:strRef>
          </c:tx>
          <c:invertIfNegative val="0"/>
          <c:cat>
            <c:numRef>
              <c:f>'Diagram - utsläpp'!$B$2:$O$2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utsläpp'!$B$4:$O$4</c:f>
              <c:numCache>
                <c:formatCode>#,##0</c:formatCode>
                <c:ptCount val="14"/>
                <c:pt idx="0">
                  <c:v>12.684781491008888</c:v>
                </c:pt>
                <c:pt idx="1">
                  <c:v>12.560710689141299</c:v>
                </c:pt>
                <c:pt idx="2">
                  <c:v>14.661974586549331</c:v>
                </c:pt>
                <c:pt idx="3">
                  <c:v>12.672895233807186</c:v>
                </c:pt>
                <c:pt idx="4">
                  <c:v>12.333642243445807</c:v>
                </c:pt>
                <c:pt idx="5">
                  <c:v>12.150178455070622</c:v>
                </c:pt>
                <c:pt idx="6">
                  <c:v>11.473596613636738</c:v>
                </c:pt>
                <c:pt idx="7">
                  <c:v>12.131202508092992</c:v>
                </c:pt>
                <c:pt idx="8">
                  <c:v>12.626993156767467</c:v>
                </c:pt>
                <c:pt idx="9">
                  <c:v>11.923044546382771</c:v>
                </c:pt>
                <c:pt idx="10">
                  <c:v>12.144294328748733</c:v>
                </c:pt>
                <c:pt idx="11">
                  <c:v>11.120332974006855</c:v>
                </c:pt>
                <c:pt idx="12" formatCode="#\ ##0.0">
                  <c:v>10.566167313138255</c:v>
                </c:pt>
                <c:pt idx="13" formatCode="#\ ##0.0">
                  <c:v>11.083116125928495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6D-4A17-8676-BE64CA719AEF}"/>
            </c:ext>
          </c:extLst>
        </c:ser>
        <c:ser>
          <c:idx val="1"/>
          <c:order val="1"/>
          <c:tx>
            <c:strRef>
              <c:f>'Diagram - utsläpp'!$A$5</c:f>
              <c:strCache>
                <c:ptCount val="1"/>
                <c:pt idx="0">
                  <c:v>Importerade varor och tjänster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numRef>
              <c:f>'Diagram - utsläpp'!$B$2:$O$2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utsläpp'!$B$5:$O$5</c:f>
              <c:numCache>
                <c:formatCode>#,##0</c:formatCode>
                <c:ptCount val="14"/>
                <c:pt idx="0">
                  <c:v>7.5280660627739522</c:v>
                </c:pt>
                <c:pt idx="1">
                  <c:v>5.6204660219698237</c:v>
                </c:pt>
                <c:pt idx="2">
                  <c:v>6.7145999860215779</c:v>
                </c:pt>
                <c:pt idx="3">
                  <c:v>7.5672218911940163</c:v>
                </c:pt>
                <c:pt idx="4">
                  <c:v>6.9757367761846796</c:v>
                </c:pt>
                <c:pt idx="5">
                  <c:v>6.6996182870528695</c:v>
                </c:pt>
                <c:pt idx="6">
                  <c:v>6.4322268270953797</c:v>
                </c:pt>
                <c:pt idx="7">
                  <c:v>6.7595759920039322</c:v>
                </c:pt>
                <c:pt idx="8">
                  <c:v>7.0535145473774294</c:v>
                </c:pt>
                <c:pt idx="9">
                  <c:v>7.132769829719444</c:v>
                </c:pt>
                <c:pt idx="10">
                  <c:v>8.1293020818732682</c:v>
                </c:pt>
                <c:pt idx="11">
                  <c:v>6.9509689507477592</c:v>
                </c:pt>
                <c:pt idx="12">
                  <c:v>6.2571902138273945</c:v>
                </c:pt>
                <c:pt idx="13">
                  <c:v>7.8370385624477104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6D-4A17-8676-BE64CA719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500096"/>
        <c:axId val="64501632"/>
      </c:barChart>
      <c:catAx>
        <c:axId val="64500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4501632"/>
        <c:crosses val="autoZero"/>
        <c:auto val="1"/>
        <c:lblAlgn val="ctr"/>
        <c:lblOffset val="100"/>
        <c:noMultiLvlLbl val="0"/>
      </c:catAx>
      <c:valAx>
        <c:axId val="645016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Miljoner ton CO</a:t>
                </a:r>
                <a:r>
                  <a:rPr lang="sv-SE" baseline="-25000"/>
                  <a:t>2</a:t>
                </a:r>
                <a:r>
                  <a:rPr lang="sv-SE"/>
                  <a:t>e</a:t>
                </a:r>
              </a:p>
            </c:rich>
          </c:tx>
          <c:layout>
            <c:manualLayout>
              <c:xMode val="edge"/>
              <c:yMode val="edge"/>
              <c:x val="1.5886526242164627E-2"/>
              <c:y val="1.714299671823396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6450009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309465778156344E-2"/>
          <c:y val="0.15953423940835895"/>
          <c:w val="0.53080170495067602"/>
          <c:h val="0.673092833327808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utsläpp'!$A$19</c:f>
              <c:strCache>
                <c:ptCount val="1"/>
                <c:pt idx="0">
                  <c:v>Nybyggnad</c:v>
                </c:pt>
              </c:strCache>
            </c:strRef>
          </c:tx>
          <c:invertIfNegative val="0"/>
          <c:cat>
            <c:numRef>
              <c:f>'Diagram - utsläpp'!$B$2:$O$2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utsläpp'!$B$19:$O$19</c:f>
              <c:numCache>
                <c:formatCode>#,##0.00</c:formatCode>
                <c:ptCount val="14"/>
                <c:pt idx="0">
                  <c:v>1.5685074042598863</c:v>
                </c:pt>
                <c:pt idx="1">
                  <c:v>1.0829270606780133</c:v>
                </c:pt>
                <c:pt idx="2">
                  <c:v>1.2299420113657917</c:v>
                </c:pt>
                <c:pt idx="3">
                  <c:v>1.3620803129583072</c:v>
                </c:pt>
                <c:pt idx="4">
                  <c:v>1.2085896295904157</c:v>
                </c:pt>
                <c:pt idx="5">
                  <c:v>1.2597640245717714</c:v>
                </c:pt>
                <c:pt idx="6">
                  <c:v>1.35666577598199</c:v>
                </c:pt>
                <c:pt idx="7">
                  <c:v>1.7121424473368914</c:v>
                </c:pt>
                <c:pt idx="8">
                  <c:v>2.0633069538110034</c:v>
                </c:pt>
                <c:pt idx="9">
                  <c:v>2.0634384855770018</c:v>
                </c:pt>
                <c:pt idx="10">
                  <c:v>1.9901431951559689</c:v>
                </c:pt>
                <c:pt idx="11">
                  <c:v>1.692064588623664</c:v>
                </c:pt>
                <c:pt idx="12">
                  <c:v>1.5720120834981861</c:v>
                </c:pt>
                <c:pt idx="13">
                  <c:v>1.8056524624481609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4D-4426-97B2-14C21E22C4D6}"/>
            </c:ext>
          </c:extLst>
        </c:ser>
        <c:ser>
          <c:idx val="3"/>
          <c:order val="1"/>
          <c:tx>
            <c:strRef>
              <c:f>'Diagram - utsläpp'!$A$18</c:f>
              <c:strCache>
                <c:ptCount val="1"/>
                <c:pt idx="0">
                  <c:v>Renovering, om- och tillbyggnad</c:v>
                </c:pt>
              </c:strCache>
            </c:strRef>
          </c:tx>
          <c:invertIfNegative val="0"/>
          <c:cat>
            <c:numRef>
              <c:f>'Diagram - utsläpp'!$B$2:$O$2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utsläpp'!$B$18:$O$18</c:f>
              <c:numCache>
                <c:formatCode>#,##0.00</c:formatCode>
                <c:ptCount val="14"/>
                <c:pt idx="0">
                  <c:v>2.185081807026922</c:v>
                </c:pt>
                <c:pt idx="1">
                  <c:v>2.2761754373201026</c:v>
                </c:pt>
                <c:pt idx="2">
                  <c:v>2.3455851125071798</c:v>
                </c:pt>
                <c:pt idx="3">
                  <c:v>2.2434200875459118</c:v>
                </c:pt>
                <c:pt idx="4">
                  <c:v>2.3704862122584123</c:v>
                </c:pt>
                <c:pt idx="5">
                  <c:v>2.2767434248997023</c:v>
                </c:pt>
                <c:pt idx="6">
                  <c:v>2.1523084649378403</c:v>
                </c:pt>
                <c:pt idx="7">
                  <c:v>2.5234951983654672</c:v>
                </c:pt>
                <c:pt idx="8">
                  <c:v>2.5441310863198163</c:v>
                </c:pt>
                <c:pt idx="9">
                  <c:v>2.3867642542307674</c:v>
                </c:pt>
                <c:pt idx="10">
                  <c:v>2.5652583265314703</c:v>
                </c:pt>
                <c:pt idx="11">
                  <c:v>2.485332336544511</c:v>
                </c:pt>
                <c:pt idx="12">
                  <c:v>2.3515580090509487</c:v>
                </c:pt>
                <c:pt idx="13">
                  <c:v>2.4283426337152316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4D-4426-97B2-14C21E22C4D6}"/>
            </c:ext>
          </c:extLst>
        </c:ser>
        <c:ser>
          <c:idx val="1"/>
          <c:order val="2"/>
          <c:tx>
            <c:strRef>
              <c:f>'Diagram - utsläpp'!$A$17</c:f>
              <c:strCache>
                <c:ptCount val="1"/>
                <c:pt idx="0">
                  <c:v>Fastighetsförvaltning</c:v>
                </c:pt>
              </c:strCache>
            </c:strRef>
          </c:tx>
          <c:invertIfNegative val="0"/>
          <c:cat>
            <c:numRef>
              <c:f>'Diagram - utsläpp'!$B$2:$O$2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utsläpp'!$B$17:$O$17</c:f>
              <c:numCache>
                <c:formatCode>#,##0.00</c:formatCode>
                <c:ptCount val="14"/>
                <c:pt idx="0">
                  <c:v>2.7531449055888091</c:v>
                </c:pt>
                <c:pt idx="1">
                  <c:v>2.8988162123009014</c:v>
                </c:pt>
                <c:pt idx="2">
                  <c:v>3.0908764240439339</c:v>
                </c:pt>
                <c:pt idx="3">
                  <c:v>2.8109968813837369</c:v>
                </c:pt>
                <c:pt idx="4">
                  <c:v>2.6170387719962065</c:v>
                </c:pt>
                <c:pt idx="5">
                  <c:v>2.4512950809125122</c:v>
                </c:pt>
                <c:pt idx="6">
                  <c:v>2.3808604849384798</c:v>
                </c:pt>
                <c:pt idx="7">
                  <c:v>2.4265111387883769</c:v>
                </c:pt>
                <c:pt idx="8">
                  <c:v>2.4262708229418495</c:v>
                </c:pt>
                <c:pt idx="9">
                  <c:v>2.3354434672328956</c:v>
                </c:pt>
                <c:pt idx="10">
                  <c:v>2.3335692176667511</c:v>
                </c:pt>
                <c:pt idx="11">
                  <c:v>2.1807537684508294</c:v>
                </c:pt>
                <c:pt idx="12">
                  <c:v>2.1073958051721426</c:v>
                </c:pt>
                <c:pt idx="13">
                  <c:v>2.0739688027539689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4D-4426-97B2-14C21E22C4D6}"/>
            </c:ext>
          </c:extLst>
        </c:ser>
        <c:ser>
          <c:idx val="2"/>
          <c:order val="3"/>
          <c:tx>
            <c:strRef>
              <c:f>'Diagram - utsläpp'!$A$16</c:f>
              <c:strCache>
                <c:ptCount val="1"/>
                <c:pt idx="0">
                  <c:v>Uppvärmning</c:v>
                </c:pt>
              </c:strCache>
            </c:strRef>
          </c:tx>
          <c:invertIfNegative val="0"/>
          <c:cat>
            <c:numRef>
              <c:f>'Diagram - utsläpp'!$B$2:$O$2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utsläpp'!$B$16:$O$16</c:f>
              <c:numCache>
                <c:formatCode>#,##0.00</c:formatCode>
                <c:ptCount val="14"/>
                <c:pt idx="0">
                  <c:v>6.1780473741332704</c:v>
                </c:pt>
                <c:pt idx="1">
                  <c:v>6.3027919788422819</c:v>
                </c:pt>
                <c:pt idx="2">
                  <c:v>7.9955710386324252</c:v>
                </c:pt>
                <c:pt idx="3">
                  <c:v>6.2563979519192294</c:v>
                </c:pt>
                <c:pt idx="4">
                  <c:v>6.1375276296007719</c:v>
                </c:pt>
                <c:pt idx="5">
                  <c:v>6.1623759246866339</c:v>
                </c:pt>
                <c:pt idx="6">
                  <c:v>5.5837618877784294</c:v>
                </c:pt>
                <c:pt idx="7">
                  <c:v>5.4690537236022587</c:v>
                </c:pt>
                <c:pt idx="8">
                  <c:v>5.593284293694798</c:v>
                </c:pt>
                <c:pt idx="9">
                  <c:v>5.1373983393421057</c:v>
                </c:pt>
                <c:pt idx="10">
                  <c:v>5.2553235893945454</c:v>
                </c:pt>
                <c:pt idx="11">
                  <c:v>4.7621822803878491</c:v>
                </c:pt>
                <c:pt idx="12">
                  <c:v>4.5352014154169789</c:v>
                </c:pt>
                <c:pt idx="13">
                  <c:v>4.7751522270111328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4D-4426-97B2-14C21E22C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515456"/>
        <c:axId val="64545920"/>
      </c:barChart>
      <c:catAx>
        <c:axId val="64515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4545920"/>
        <c:crosses val="autoZero"/>
        <c:auto val="1"/>
        <c:lblAlgn val="ctr"/>
        <c:lblOffset val="100"/>
        <c:noMultiLvlLbl val="0"/>
      </c:catAx>
      <c:valAx>
        <c:axId val="64545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Miljoner</a:t>
                </a:r>
                <a:r>
                  <a:rPr lang="sv-SE" baseline="0"/>
                  <a:t> ton CO</a:t>
                </a:r>
                <a:r>
                  <a:rPr lang="sv-SE" baseline="-25000"/>
                  <a:t>2</a:t>
                </a:r>
                <a:r>
                  <a:rPr lang="sv-SE" baseline="0"/>
                  <a:t>e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3733904341734144E-2"/>
              <c:y val="4.289619549405474E-2"/>
            </c:manualLayout>
          </c:layout>
          <c:overlay val="0"/>
        </c:title>
        <c:numFmt formatCode="#,##0.00" sourceLinked="1"/>
        <c:majorTickMark val="out"/>
        <c:minorTickMark val="none"/>
        <c:tickLblPos val="nextTo"/>
        <c:crossAx val="6451545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32812396350541"/>
          <c:y val="0.15565261486919454"/>
          <c:w val="0.52165092324251527"/>
          <c:h val="0.684518209461140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utsläpp'!$A$12</c:f>
              <c:strCache>
                <c:ptCount val="1"/>
                <c:pt idx="0">
                  <c:v>Nybyggnad</c:v>
                </c:pt>
              </c:strCache>
            </c:strRef>
          </c:tx>
          <c:invertIfNegative val="0"/>
          <c:cat>
            <c:numRef>
              <c:f>'Diagram - utsläpp'!$B$2:$O$2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utsläpp'!$B$12:$O$12</c:f>
              <c:numCache>
                <c:formatCode>#,##0</c:formatCode>
                <c:ptCount val="14"/>
                <c:pt idx="0">
                  <c:v>3.6023005968846808</c:v>
                </c:pt>
                <c:pt idx="1">
                  <c:v>2.1644007996300481</c:v>
                </c:pt>
                <c:pt idx="2">
                  <c:v>2.5777143649995189</c:v>
                </c:pt>
                <c:pt idx="3">
                  <c:v>3.0417210591230028</c:v>
                </c:pt>
                <c:pt idx="4">
                  <c:v>2.6169013552349645</c:v>
                </c:pt>
                <c:pt idx="5">
                  <c:v>2.7029678659085681</c:v>
                </c:pt>
                <c:pt idx="6">
                  <c:v>2.9253228796341979</c:v>
                </c:pt>
                <c:pt idx="7">
                  <c:v>3.4669955870931837</c:v>
                </c:pt>
                <c:pt idx="8">
                  <c:v>4.1658027535523363</c:v>
                </c:pt>
                <c:pt idx="9">
                  <c:v>4.2951012669632895</c:v>
                </c:pt>
                <c:pt idx="10">
                  <c:v>4.3854165569633032</c:v>
                </c:pt>
                <c:pt idx="11">
                  <c:v>3.5805025516140123</c:v>
                </c:pt>
                <c:pt idx="12" formatCode="#\ ##0.0">
                  <c:v>3.2487013772030746</c:v>
                </c:pt>
                <c:pt idx="13" formatCode="#\ ##0.0">
                  <c:v>4.0753554556231215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03-4E55-80D4-53E3060106A7}"/>
            </c:ext>
          </c:extLst>
        </c:ser>
        <c:ser>
          <c:idx val="3"/>
          <c:order val="1"/>
          <c:tx>
            <c:strRef>
              <c:f>'Diagram - utsläpp'!$A$11</c:f>
              <c:strCache>
                <c:ptCount val="1"/>
                <c:pt idx="0">
                  <c:v>Renovering, om- och tillbyggnad</c:v>
                </c:pt>
              </c:strCache>
            </c:strRef>
          </c:tx>
          <c:invertIfNegative val="0"/>
          <c:cat>
            <c:numRef>
              <c:f>'Diagram - utsläpp'!$B$2:$O$2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utsläpp'!$B$11:$O$11</c:f>
              <c:numCache>
                <c:formatCode>#,##0</c:formatCode>
                <c:ptCount val="14"/>
                <c:pt idx="0">
                  <c:v>5.0183515081390944</c:v>
                </c:pt>
                <c:pt idx="1">
                  <c:v>4.5492961765582089</c:v>
                </c:pt>
                <c:pt idx="2">
                  <c:v>4.9158808976080923</c:v>
                </c:pt>
                <c:pt idx="3">
                  <c:v>5.0098794174091008</c:v>
                </c:pt>
                <c:pt idx="4">
                  <c:v>5.1327004878629561</c:v>
                </c:pt>
                <c:pt idx="5">
                  <c:v>4.8850135393526681</c:v>
                </c:pt>
                <c:pt idx="6">
                  <c:v>4.6409346413678572</c:v>
                </c:pt>
                <c:pt idx="7">
                  <c:v>5.1099408991303505</c:v>
                </c:pt>
                <c:pt idx="8">
                  <c:v>5.1365834178058911</c:v>
                </c:pt>
                <c:pt idx="9">
                  <c:v>4.9681123251041104</c:v>
                </c:pt>
                <c:pt idx="10">
                  <c:v>5.6527220581117223</c:v>
                </c:pt>
                <c:pt idx="11">
                  <c:v>5.2591011196828648</c:v>
                </c:pt>
                <c:pt idx="12" formatCode="#\ ##0.0">
                  <c:v>4.8597016669086903</c:v>
                </c:pt>
                <c:pt idx="13" formatCode="#\ ##0.0">
                  <c:v>5.4807664300004841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03-4E55-80D4-53E3060106A7}"/>
            </c:ext>
          </c:extLst>
        </c:ser>
        <c:ser>
          <c:idx val="1"/>
          <c:order val="2"/>
          <c:tx>
            <c:strRef>
              <c:f>'Diagram - utsläpp'!$A$10</c:f>
              <c:strCache>
                <c:ptCount val="1"/>
                <c:pt idx="0">
                  <c:v>Fastighetsförvaltning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numRef>
              <c:f>'Diagram - utsläpp'!$B$2:$O$2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utsläpp'!$B$10:$O$10</c:f>
              <c:numCache>
                <c:formatCode>#,##0</c:formatCode>
                <c:ptCount val="14"/>
                <c:pt idx="0">
                  <c:v>5.4141480746257944</c:v>
                </c:pt>
                <c:pt idx="1">
                  <c:v>5.1646877560805846</c:v>
                </c:pt>
                <c:pt idx="2">
                  <c:v>5.8874082713308731</c:v>
                </c:pt>
                <c:pt idx="3">
                  <c:v>5.9321186965498676</c:v>
                </c:pt>
                <c:pt idx="4">
                  <c:v>5.4222495469317948</c:v>
                </c:pt>
                <c:pt idx="5">
                  <c:v>5.0994394121756184</c:v>
                </c:pt>
                <c:pt idx="6">
                  <c:v>4.7558040319516355</c:v>
                </c:pt>
                <c:pt idx="7">
                  <c:v>4.8447882902711328</c:v>
                </c:pt>
                <c:pt idx="8">
                  <c:v>4.7848372390918703</c:v>
                </c:pt>
                <c:pt idx="9">
                  <c:v>4.6552024446927076</c:v>
                </c:pt>
                <c:pt idx="10">
                  <c:v>4.9801342061524316</c:v>
                </c:pt>
                <c:pt idx="11">
                  <c:v>4.4695159730698881</c:v>
                </c:pt>
                <c:pt idx="12" formatCode="#\ ##0.0">
                  <c:v>4.1797530674369066</c:v>
                </c:pt>
                <c:pt idx="13" formatCode="#\ ##0.0">
                  <c:v>4.5888805757414666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03-4E55-80D4-53E3060106A7}"/>
            </c:ext>
          </c:extLst>
        </c:ser>
        <c:ser>
          <c:idx val="2"/>
          <c:order val="3"/>
          <c:tx>
            <c:strRef>
              <c:f>'Diagram - utsläpp'!$A$9</c:f>
              <c:strCache>
                <c:ptCount val="1"/>
                <c:pt idx="0">
                  <c:v>Uppvärmning</c:v>
                </c:pt>
              </c:strCache>
            </c:strRef>
          </c:tx>
          <c:invertIfNegative val="0"/>
          <c:cat>
            <c:numRef>
              <c:f>'Diagram - utsläpp'!$B$2:$O$2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utsläpp'!$B$9:$O$9</c:f>
              <c:numCache>
                <c:formatCode>#,##0</c:formatCode>
                <c:ptCount val="14"/>
                <c:pt idx="0">
                  <c:v>6.1780473741332695</c:v>
                </c:pt>
                <c:pt idx="1">
                  <c:v>6.3027919788422819</c:v>
                </c:pt>
                <c:pt idx="2">
                  <c:v>7.9955710386324252</c:v>
                </c:pt>
                <c:pt idx="3">
                  <c:v>6.2563979519192294</c:v>
                </c:pt>
                <c:pt idx="4">
                  <c:v>6.1375276296007719</c:v>
                </c:pt>
                <c:pt idx="5">
                  <c:v>6.1623759246866339</c:v>
                </c:pt>
                <c:pt idx="6">
                  <c:v>5.5837618877784276</c:v>
                </c:pt>
                <c:pt idx="7">
                  <c:v>5.4690537236022596</c:v>
                </c:pt>
                <c:pt idx="8">
                  <c:v>5.593284293694798</c:v>
                </c:pt>
                <c:pt idx="9">
                  <c:v>5.1373983393421065</c:v>
                </c:pt>
                <c:pt idx="10">
                  <c:v>5.2553235893945462</c:v>
                </c:pt>
                <c:pt idx="11">
                  <c:v>4.7621822803878482</c:v>
                </c:pt>
                <c:pt idx="12" formatCode="#\ ##0.0">
                  <c:v>4.5352014154169789</c:v>
                </c:pt>
                <c:pt idx="13" formatCode="#\ ##0.0">
                  <c:v>4.7751522270111337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03-4E55-80D4-53E306010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666240"/>
        <c:axId val="64672128"/>
      </c:barChart>
      <c:catAx>
        <c:axId val="64666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4672128"/>
        <c:crosses val="autoZero"/>
        <c:auto val="1"/>
        <c:lblAlgn val="ctr"/>
        <c:lblOffset val="100"/>
        <c:noMultiLvlLbl val="0"/>
      </c:catAx>
      <c:valAx>
        <c:axId val="646721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Miljoner</a:t>
                </a:r>
                <a:r>
                  <a:rPr lang="sv-SE" baseline="0"/>
                  <a:t> ton CO</a:t>
                </a:r>
                <a:r>
                  <a:rPr lang="sv-SE" baseline="-25000"/>
                  <a:t>2</a:t>
                </a:r>
                <a:r>
                  <a:rPr lang="sv-SE" baseline="0"/>
                  <a:t>e</a:t>
                </a:r>
                <a:endParaRPr lang="sv-SE" baseline="-25000"/>
              </a:p>
            </c:rich>
          </c:tx>
          <c:layout>
            <c:manualLayout>
              <c:xMode val="edge"/>
              <c:yMode val="edge"/>
              <c:x val="2.9440904561539159E-2"/>
              <c:y val="3.8658166369630646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6466624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43285214348207"/>
          <c:y val="0.20541066612481526"/>
          <c:w val="0.52796277992185336"/>
          <c:h val="0.632453049751105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utsläpp'!$A$24</c:f>
              <c:strCache>
                <c:ptCount val="1"/>
                <c:pt idx="0">
                  <c:v>Inhemska utsläpp (från produktion i Sverige)</c:v>
                </c:pt>
              </c:strCache>
            </c:strRef>
          </c:tx>
          <c:invertIfNegative val="0"/>
          <c:cat>
            <c:numRef>
              <c:f>'Diagram - utsläpp'!$B$2:$O$2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utsläpp'!$B$24:$O$24</c:f>
              <c:numCache>
                <c:formatCode>#\ ##0.0</c:formatCode>
                <c:ptCount val="14"/>
                <c:pt idx="0">
                  <c:v>0.51767509773233311</c:v>
                </c:pt>
                <c:pt idx="1">
                  <c:v>0.51023554668419968</c:v>
                </c:pt>
                <c:pt idx="2">
                  <c:v>0.56914248556595037</c:v>
                </c:pt>
                <c:pt idx="3">
                  <c:v>0.52554058193200959</c:v>
                </c:pt>
                <c:pt idx="4">
                  <c:v>0.5355168247890969</c:v>
                </c:pt>
                <c:pt idx="5">
                  <c:v>0.55804800245792718</c:v>
                </c:pt>
                <c:pt idx="6">
                  <c:v>0.54253005443741376</c:v>
                </c:pt>
                <c:pt idx="7">
                  <c:v>0.6926436652752449</c:v>
                </c:pt>
                <c:pt idx="8">
                  <c:v>0.56217427325176028</c:v>
                </c:pt>
                <c:pt idx="9">
                  <c:v>0.54228050833098418</c:v>
                </c:pt>
                <c:pt idx="10">
                  <c:v>0.54601211409305006</c:v>
                </c:pt>
                <c:pt idx="11">
                  <c:v>0.53043702760259881</c:v>
                </c:pt>
                <c:pt idx="12">
                  <c:v>0.48823893439398119</c:v>
                </c:pt>
                <c:pt idx="13">
                  <c:v>0.48470165734386478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F-4826-9580-FFC415C34085}"/>
            </c:ext>
          </c:extLst>
        </c:ser>
        <c:ser>
          <c:idx val="1"/>
          <c:order val="1"/>
          <c:tx>
            <c:strRef>
              <c:f>'Diagram - utsläpp'!$A$25</c:f>
              <c:strCache>
                <c:ptCount val="1"/>
                <c:pt idx="0">
                  <c:v>Utsläpp från importerade varor och tjänster</c:v>
                </c:pt>
              </c:strCache>
            </c:strRef>
          </c:tx>
          <c:invertIfNegative val="0"/>
          <c:cat>
            <c:numRef>
              <c:f>'Diagram - utsläpp'!$B$2:$O$2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utsläpp'!$B$25:$O$25</c:f>
              <c:numCache>
                <c:formatCode>#\ ##0.0</c:formatCode>
                <c:ptCount val="14"/>
                <c:pt idx="0">
                  <c:v>1.0023986420659567</c:v>
                </c:pt>
                <c:pt idx="1">
                  <c:v>0.69280134275202232</c:v>
                </c:pt>
                <c:pt idx="2">
                  <c:v>0.85627523402039218</c:v>
                </c:pt>
                <c:pt idx="3">
                  <c:v>0.82002368685814009</c:v>
                </c:pt>
                <c:pt idx="4">
                  <c:v>0.77511677370454124</c:v>
                </c:pt>
                <c:pt idx="5">
                  <c:v>0.73200197741736173</c:v>
                </c:pt>
                <c:pt idx="6">
                  <c:v>0.71038552461854065</c:v>
                </c:pt>
                <c:pt idx="7">
                  <c:v>0.85011707011425919</c:v>
                </c:pt>
                <c:pt idx="8">
                  <c:v>0.70205082251194439</c:v>
                </c:pt>
                <c:pt idx="9">
                  <c:v>0.77619165202070839</c:v>
                </c:pt>
                <c:pt idx="10">
                  <c:v>0.84828152912602528</c:v>
                </c:pt>
                <c:pt idx="11">
                  <c:v>0.74837576757600321</c:v>
                </c:pt>
                <c:pt idx="12">
                  <c:v>0.54517749768822721</c:v>
                </c:pt>
                <c:pt idx="13">
                  <c:v>0.78877947623250189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5F-4826-9580-FFC415C34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619328"/>
        <c:axId val="157620864"/>
      </c:barChart>
      <c:catAx>
        <c:axId val="157619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7620864"/>
        <c:crosses val="autoZero"/>
        <c:auto val="1"/>
        <c:lblAlgn val="ctr"/>
        <c:lblOffset val="100"/>
        <c:noMultiLvlLbl val="0"/>
      </c:catAx>
      <c:valAx>
        <c:axId val="1576208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Miljoner</a:t>
                </a:r>
                <a:r>
                  <a:rPr lang="sv-SE" baseline="0"/>
                  <a:t> ton CO</a:t>
                </a:r>
                <a:r>
                  <a:rPr lang="sv-SE" baseline="-25000"/>
                  <a:t>2</a:t>
                </a:r>
                <a:r>
                  <a:rPr lang="sv-SE" baseline="0"/>
                  <a:t>e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2.0734344073651004E-2"/>
              <c:y val="5.3132442017681455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5761932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6665418337745808"/>
          <c:y val="0.36052487773834968"/>
          <c:w val="0.33334581662254187"/>
          <c:h val="0.2789498804597249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310270775520428E-2"/>
          <c:y val="0.14399269082082483"/>
          <c:w val="0.55561704875357065"/>
          <c:h val="0.674748074912883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utsläpp'!$A$4</c:f>
              <c:strCache>
                <c:ptCount val="1"/>
                <c:pt idx="0">
                  <c:v>Produktion i Sverige</c:v>
                </c:pt>
              </c:strCache>
            </c:strRef>
          </c:tx>
          <c:invertIfNegative val="0"/>
          <c:cat>
            <c:numRef>
              <c:f>'Diagram - utsläpp'!$Q$2:$AD$2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utsläpp'!$Q$4:$AD$4</c:f>
              <c:numCache>
                <c:formatCode>#,##0</c:formatCode>
                <c:ptCount val="14"/>
                <c:pt idx="0">
                  <c:v>34.04090887912583</c:v>
                </c:pt>
                <c:pt idx="1">
                  <c:v>33.949878557253683</c:v>
                </c:pt>
                <c:pt idx="2">
                  <c:v>36.173978990283132</c:v>
                </c:pt>
                <c:pt idx="3">
                  <c:v>34.125121721955495</c:v>
                </c:pt>
                <c:pt idx="4">
                  <c:v>33.252114430054732</c:v>
                </c:pt>
                <c:pt idx="5">
                  <c:v>32.563981164474498</c:v>
                </c:pt>
                <c:pt idx="6">
                  <c:v>32.458874104184048</c:v>
                </c:pt>
                <c:pt idx="7">
                  <c:v>33.058461687782199</c:v>
                </c:pt>
                <c:pt idx="8">
                  <c:v>33.663675283918188</c:v>
                </c:pt>
                <c:pt idx="9">
                  <c:v>32.393571135449861</c:v>
                </c:pt>
                <c:pt idx="10">
                  <c:v>32.206319669843978</c:v>
                </c:pt>
                <c:pt idx="11">
                  <c:v>30.429879071755437</c:v>
                </c:pt>
                <c:pt idx="12">
                  <c:v>28.38786404557834</c:v>
                </c:pt>
                <c:pt idx="13">
                  <c:v>29.500355748863665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BF-4CF5-A8DF-0C5A0DB6921D}"/>
            </c:ext>
          </c:extLst>
        </c:ser>
        <c:ser>
          <c:idx val="1"/>
          <c:order val="1"/>
          <c:tx>
            <c:strRef>
              <c:f>'Diagram - utsläpp'!$A$5</c:f>
              <c:strCache>
                <c:ptCount val="1"/>
                <c:pt idx="0">
                  <c:v>Importerade varor och tjänster</c:v>
                </c:pt>
              </c:strCache>
            </c:strRef>
          </c:tx>
          <c:invertIfNegative val="0"/>
          <c:cat>
            <c:numRef>
              <c:f>'Diagram - utsläpp'!$Q$2:$AD$2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utsläpp'!$Q$5:$AD$5</c:f>
              <c:numCache>
                <c:formatCode>#,##0</c:formatCode>
                <c:ptCount val="14"/>
                <c:pt idx="0">
                  <c:v>19.329399656415227</c:v>
                </c:pt>
                <c:pt idx="1">
                  <c:v>14.160372566081019</c:v>
                </c:pt>
                <c:pt idx="2">
                  <c:v>16.06332245340915</c:v>
                </c:pt>
                <c:pt idx="3">
                  <c:v>18.170308279489124</c:v>
                </c:pt>
                <c:pt idx="4">
                  <c:v>16.228467805172691</c:v>
                </c:pt>
                <c:pt idx="5">
                  <c:v>15.534863069750578</c:v>
                </c:pt>
                <c:pt idx="6">
                  <c:v>15.320725352430493</c:v>
                </c:pt>
                <c:pt idx="7">
                  <c:v>16.067465289348746</c:v>
                </c:pt>
                <c:pt idx="8">
                  <c:v>15.947286642387045</c:v>
                </c:pt>
                <c:pt idx="9">
                  <c:v>17.24992067923295</c:v>
                </c:pt>
                <c:pt idx="10">
                  <c:v>19.574230052725547</c:v>
                </c:pt>
                <c:pt idx="11">
                  <c:v>17.743564898533393</c:v>
                </c:pt>
                <c:pt idx="12">
                  <c:v>17.271162981093354</c:v>
                </c:pt>
                <c:pt idx="13">
                  <c:v>21.19628097036944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BF-4CF5-A8DF-0C5A0DB69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642112"/>
        <c:axId val="157660288"/>
      </c:barChart>
      <c:catAx>
        <c:axId val="157642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7660288"/>
        <c:crosses val="autoZero"/>
        <c:auto val="1"/>
        <c:lblAlgn val="ctr"/>
        <c:lblOffset val="100"/>
        <c:noMultiLvlLbl val="0"/>
      </c:catAx>
      <c:valAx>
        <c:axId val="1576602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Tusen</a:t>
                </a:r>
                <a:r>
                  <a:rPr lang="sv-SE" baseline="0"/>
                  <a:t> ton NO</a:t>
                </a:r>
                <a:r>
                  <a:rPr lang="sv-SE" baseline="-25000"/>
                  <a:t>x</a:t>
                </a:r>
              </a:p>
            </c:rich>
          </c:tx>
          <c:layout>
            <c:manualLayout>
              <c:xMode val="edge"/>
              <c:yMode val="edge"/>
              <c:x val="5.1101636184158793E-3"/>
              <c:y val="1.685750098998572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5764211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528908222153061E-2"/>
          <c:y val="0.1681305423335947"/>
          <c:w val="0.55241375918794766"/>
          <c:h val="0.665106808426704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utsläpp'!$A$12</c:f>
              <c:strCache>
                <c:ptCount val="1"/>
                <c:pt idx="0">
                  <c:v>Nybyggnad</c:v>
                </c:pt>
              </c:strCache>
            </c:strRef>
          </c:tx>
          <c:invertIfNegative val="0"/>
          <c:cat>
            <c:numRef>
              <c:f>'Diagram - utsläpp'!$Q$2:$AD$2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utsläpp'!$Q$12:$AD$12</c:f>
              <c:numCache>
                <c:formatCode>#,##0</c:formatCode>
                <c:ptCount val="14"/>
                <c:pt idx="0">
                  <c:v>11.44539983897554</c:v>
                </c:pt>
                <c:pt idx="1">
                  <c:v>7.00933932636379</c:v>
                </c:pt>
                <c:pt idx="2">
                  <c:v>7.893751145920394</c:v>
                </c:pt>
                <c:pt idx="3">
                  <c:v>9.1954733179260781</c:v>
                </c:pt>
                <c:pt idx="4">
                  <c:v>7.6744875662464551</c:v>
                </c:pt>
                <c:pt idx="5">
                  <c:v>7.9520332216498755</c:v>
                </c:pt>
                <c:pt idx="6">
                  <c:v>8.8431017855512639</c:v>
                </c:pt>
                <c:pt idx="7">
                  <c:v>9.8336724699541094</c:v>
                </c:pt>
                <c:pt idx="8">
                  <c:v>11.182491652624726</c:v>
                </c:pt>
                <c:pt idx="9">
                  <c:v>11.842809928266522</c:v>
                </c:pt>
                <c:pt idx="10">
                  <c:v>11.803898434729899</c:v>
                </c:pt>
                <c:pt idx="11">
                  <c:v>9.7985509382889617</c:v>
                </c:pt>
                <c:pt idx="12">
                  <c:v>9.178486410344421</c:v>
                </c:pt>
                <c:pt idx="13">
                  <c:v>11.004198270688569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44-4049-82E3-F8917BED82D7}"/>
            </c:ext>
          </c:extLst>
        </c:ser>
        <c:ser>
          <c:idx val="3"/>
          <c:order val="1"/>
          <c:tx>
            <c:strRef>
              <c:f>'Diagram - utsläpp'!$A$11</c:f>
              <c:strCache>
                <c:ptCount val="1"/>
                <c:pt idx="0">
                  <c:v>Renovering, om- och tillbyggnad</c:v>
                </c:pt>
              </c:strCache>
            </c:strRef>
          </c:tx>
          <c:invertIfNegative val="0"/>
          <c:cat>
            <c:numRef>
              <c:f>'Diagram - utsläpp'!$Q$2:$AD$2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utsläpp'!$Q$11:$AD$11</c:f>
              <c:numCache>
                <c:formatCode>#,##0</c:formatCode>
                <c:ptCount val="14"/>
                <c:pt idx="0">
                  <c:v>15.944543770958537</c:v>
                </c:pt>
                <c:pt idx="1">
                  <c:v>14.732742938866171</c:v>
                </c:pt>
                <c:pt idx="2">
                  <c:v>15.053933436379518</c:v>
                </c:pt>
                <c:pt idx="3">
                  <c:v>15.14544286388146</c:v>
                </c:pt>
                <c:pt idx="4">
                  <c:v>15.052476470529623</c:v>
                </c:pt>
                <c:pt idx="5">
                  <c:v>14.371532286080043</c:v>
                </c:pt>
                <c:pt idx="6">
                  <c:v>14.029308593394918</c:v>
                </c:pt>
                <c:pt idx="7">
                  <c:v>14.493668619001941</c:v>
                </c:pt>
                <c:pt idx="8">
                  <c:v>13.788411163645204</c:v>
                </c:pt>
                <c:pt idx="9">
                  <c:v>13.698491912411784</c:v>
                </c:pt>
                <c:pt idx="10">
                  <c:v>15.215010065066998</c:v>
                </c:pt>
                <c:pt idx="11">
                  <c:v>14.392273003016228</c:v>
                </c:pt>
                <c:pt idx="12">
                  <c:v>13.730011019495848</c:v>
                </c:pt>
                <c:pt idx="13">
                  <c:v>14.799062591667276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44-4049-82E3-F8917BED82D7}"/>
            </c:ext>
          </c:extLst>
        </c:ser>
        <c:ser>
          <c:idx val="1"/>
          <c:order val="2"/>
          <c:tx>
            <c:strRef>
              <c:f>'Diagram - utsläpp'!$A$10</c:f>
              <c:strCache>
                <c:ptCount val="1"/>
                <c:pt idx="0">
                  <c:v>Fastighetsförvaltning</c:v>
                </c:pt>
              </c:strCache>
            </c:strRef>
          </c:tx>
          <c:invertIfNegative val="0"/>
          <c:cat>
            <c:numRef>
              <c:f>'Diagram - utsläpp'!$Q$2:$AD$2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utsläpp'!$Q$10:$AD$10</c:f>
              <c:numCache>
                <c:formatCode>#,##0</c:formatCode>
                <c:ptCount val="14"/>
                <c:pt idx="0">
                  <c:v>13.326790090061124</c:v>
                </c:pt>
                <c:pt idx="1">
                  <c:v>12.416786366539707</c:v>
                </c:pt>
                <c:pt idx="2">
                  <c:v>13.707883849739975</c:v>
                </c:pt>
                <c:pt idx="3">
                  <c:v>14.20666839929121</c:v>
                </c:pt>
                <c:pt idx="4">
                  <c:v>12.693262896012179</c:v>
                </c:pt>
                <c:pt idx="5">
                  <c:v>12.004657968810569</c:v>
                </c:pt>
                <c:pt idx="6">
                  <c:v>11.553628839148566</c:v>
                </c:pt>
                <c:pt idx="7">
                  <c:v>11.723118995182389</c:v>
                </c:pt>
                <c:pt idx="8">
                  <c:v>11.244489760627733</c:v>
                </c:pt>
                <c:pt idx="9">
                  <c:v>11.201821412825353</c:v>
                </c:pt>
                <c:pt idx="10">
                  <c:v>11.908779134288823</c:v>
                </c:pt>
                <c:pt idx="11">
                  <c:v>11.001171517324133</c:v>
                </c:pt>
                <c:pt idx="12">
                  <c:v>10.548345274645445</c:v>
                </c:pt>
                <c:pt idx="13">
                  <c:v>11.365911706097474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44-4049-82E3-F8917BED82D7}"/>
            </c:ext>
          </c:extLst>
        </c:ser>
        <c:ser>
          <c:idx val="2"/>
          <c:order val="3"/>
          <c:tx>
            <c:strRef>
              <c:f>'Diagram - utsläpp'!$A$9</c:f>
              <c:strCache>
                <c:ptCount val="1"/>
                <c:pt idx="0">
                  <c:v>Uppvärmning</c:v>
                </c:pt>
              </c:strCache>
            </c:strRef>
          </c:tx>
          <c:invertIfNegative val="0"/>
          <c:cat>
            <c:numRef>
              <c:f>'Diagram - utsläpp'!$Q$2:$AD$2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utsläpp'!$Q$9:$AD$9</c:f>
              <c:numCache>
                <c:formatCode>#,##0</c:formatCode>
                <c:ptCount val="14"/>
                <c:pt idx="0">
                  <c:v>12.653574835545854</c:v>
                </c:pt>
                <c:pt idx="1">
                  <c:v>13.951382491565028</c:v>
                </c:pt>
                <c:pt idx="2">
                  <c:v>15.581733011652396</c:v>
                </c:pt>
                <c:pt idx="3">
                  <c:v>13.747845420345872</c:v>
                </c:pt>
                <c:pt idx="4">
                  <c:v>14.060355302439163</c:v>
                </c:pt>
                <c:pt idx="5">
                  <c:v>13.77062075768459</c:v>
                </c:pt>
                <c:pt idx="6">
                  <c:v>13.353560238519794</c:v>
                </c:pt>
                <c:pt idx="7">
                  <c:v>13.075466892992509</c:v>
                </c:pt>
                <c:pt idx="8">
                  <c:v>13.39556934940757</c:v>
                </c:pt>
                <c:pt idx="9">
                  <c:v>12.900368561179153</c:v>
                </c:pt>
                <c:pt idx="10">
                  <c:v>12.852862088483805</c:v>
                </c:pt>
                <c:pt idx="11">
                  <c:v>12.981448511659503</c:v>
                </c:pt>
                <c:pt idx="12">
                  <c:v>12.202184322185982</c:v>
                </c:pt>
                <c:pt idx="13">
                  <c:v>13.527464150779789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44-4049-82E3-F8917BED8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686400"/>
        <c:axId val="157688192"/>
      </c:barChart>
      <c:catAx>
        <c:axId val="157686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7688192"/>
        <c:crosses val="autoZero"/>
        <c:auto val="1"/>
        <c:lblAlgn val="ctr"/>
        <c:lblOffset val="100"/>
        <c:noMultiLvlLbl val="0"/>
      </c:catAx>
      <c:valAx>
        <c:axId val="157688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Tusen</a:t>
                </a:r>
                <a:r>
                  <a:rPr lang="sv-SE" baseline="0"/>
                  <a:t> ton NO</a:t>
                </a:r>
                <a:r>
                  <a:rPr lang="sv-SE" baseline="-25000"/>
                  <a:t>x</a:t>
                </a:r>
              </a:p>
            </c:rich>
          </c:tx>
          <c:layout>
            <c:manualLayout>
              <c:xMode val="edge"/>
              <c:yMode val="edge"/>
              <c:x val="2.0636833172328121E-2"/>
              <c:y val="4.9961097829436141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57686400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649642941388998E-2"/>
          <c:y val="0.17617109240552459"/>
          <c:w val="0.53788698267193635"/>
          <c:h val="0.666387429904109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utsläpp'!$A$19</c:f>
              <c:strCache>
                <c:ptCount val="1"/>
                <c:pt idx="0">
                  <c:v>Nybyggnad</c:v>
                </c:pt>
              </c:strCache>
            </c:strRef>
          </c:tx>
          <c:invertIfNegative val="0"/>
          <c:cat>
            <c:numRef>
              <c:f>'Diagram - utsläpp'!$Q$2:$AD$2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utsläpp'!$Q$19:$AD$19</c:f>
              <c:numCache>
                <c:formatCode>#,##0</c:formatCode>
                <c:ptCount val="14"/>
                <c:pt idx="0">
                  <c:v>6.0996067033594619</c:v>
                </c:pt>
                <c:pt idx="1">
                  <c:v>4.2067217908378804</c:v>
                </c:pt>
                <c:pt idx="2">
                  <c:v>4.5710502901584391</c:v>
                </c:pt>
                <c:pt idx="3">
                  <c:v>5.0444096645482599</c:v>
                </c:pt>
                <c:pt idx="4">
                  <c:v>4.2892498567585724</c:v>
                </c:pt>
                <c:pt idx="5">
                  <c:v>4.5038722239710403</c:v>
                </c:pt>
                <c:pt idx="6">
                  <c:v>5.0086275454831339</c:v>
                </c:pt>
                <c:pt idx="7">
                  <c:v>5.5726383010773652</c:v>
                </c:pt>
                <c:pt idx="8">
                  <c:v>6.3455433552171057</c:v>
                </c:pt>
                <c:pt idx="9">
                  <c:v>6.3582173044730999</c:v>
                </c:pt>
                <c:pt idx="10">
                  <c:v>5.9354941953581397</c:v>
                </c:pt>
                <c:pt idx="11">
                  <c:v>4.9100527100175873</c:v>
                </c:pt>
                <c:pt idx="12">
                  <c:v>4.46843718682989</c:v>
                </c:pt>
                <c:pt idx="13">
                  <c:v>4.7590070321348907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F-4542-B2C4-59970C39DF94}"/>
            </c:ext>
          </c:extLst>
        </c:ser>
        <c:ser>
          <c:idx val="3"/>
          <c:order val="1"/>
          <c:tx>
            <c:strRef>
              <c:f>'Diagram - utsläpp'!$A$18</c:f>
              <c:strCache>
                <c:ptCount val="1"/>
                <c:pt idx="0">
                  <c:v>Renovering, om- och tillbyggnad</c:v>
                </c:pt>
              </c:strCache>
            </c:strRef>
          </c:tx>
          <c:invertIfNegative val="0"/>
          <c:cat>
            <c:numRef>
              <c:f>'Diagram - utsläpp'!$Q$2:$AD$2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utsläpp'!$Q$18:$AD$18</c:f>
              <c:numCache>
                <c:formatCode>#,##0</c:formatCode>
                <c:ptCount val="14"/>
                <c:pt idx="0">
                  <c:v>8.4973393184708712</c:v>
                </c:pt>
                <c:pt idx="1">
                  <c:v>8.8419960675370213</c:v>
                </c:pt>
                <c:pt idx="2">
                  <c:v>8.7173113935763755</c:v>
                </c:pt>
                <c:pt idx="3">
                  <c:v>8.3084160776683227</c:v>
                </c:pt>
                <c:pt idx="4">
                  <c:v>8.4127874320941451</c:v>
                </c:pt>
                <c:pt idx="5">
                  <c:v>8.1397478198348576</c:v>
                </c:pt>
                <c:pt idx="6">
                  <c:v>7.946033322806616</c:v>
                </c:pt>
                <c:pt idx="7">
                  <c:v>8.2134088883021548</c:v>
                </c:pt>
                <c:pt idx="8">
                  <c:v>7.824281345913958</c:v>
                </c:pt>
                <c:pt idx="9">
                  <c:v>7.3545036060061371</c:v>
                </c:pt>
                <c:pt idx="10">
                  <c:v>7.6507438981185487</c:v>
                </c:pt>
                <c:pt idx="11">
                  <c:v>7.2119662904066848</c:v>
                </c:pt>
                <c:pt idx="12">
                  <c:v>6.6842929293825915</c:v>
                </c:pt>
                <c:pt idx="13">
                  <c:v>6.4001793870206241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F-4542-B2C4-59970C39DF94}"/>
            </c:ext>
          </c:extLst>
        </c:ser>
        <c:ser>
          <c:idx val="1"/>
          <c:order val="2"/>
          <c:tx>
            <c:strRef>
              <c:f>'Diagram - utsläpp'!$A$17</c:f>
              <c:strCache>
                <c:ptCount val="1"/>
                <c:pt idx="0">
                  <c:v>Fastighetsförvaltning</c:v>
                </c:pt>
              </c:strCache>
            </c:strRef>
          </c:tx>
          <c:invertIfNegative val="0"/>
          <c:cat>
            <c:numRef>
              <c:f>'Diagram - utsläpp'!$Q$2:$AD$2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utsläpp'!$Q$17:$AD$17</c:f>
              <c:numCache>
                <c:formatCode>#,##0</c:formatCode>
                <c:ptCount val="14"/>
                <c:pt idx="0">
                  <c:v>6.7903880217496422</c:v>
                </c:pt>
                <c:pt idx="1">
                  <c:v>6.9497782073137468</c:v>
                </c:pt>
                <c:pt idx="2">
                  <c:v>7.3038842948959228</c:v>
                </c:pt>
                <c:pt idx="3">
                  <c:v>7.024450559393042</c:v>
                </c:pt>
                <c:pt idx="4">
                  <c:v>6.4897218387628506</c:v>
                </c:pt>
                <c:pt idx="5">
                  <c:v>6.1497403629840122</c:v>
                </c:pt>
                <c:pt idx="6">
                  <c:v>6.1506529973745039</c:v>
                </c:pt>
                <c:pt idx="7">
                  <c:v>6.1969476054101715</c:v>
                </c:pt>
                <c:pt idx="8">
                  <c:v>6.098281233379554</c:v>
                </c:pt>
                <c:pt idx="9">
                  <c:v>5.7804816637914733</c:v>
                </c:pt>
                <c:pt idx="10">
                  <c:v>5.7672194878834837</c:v>
                </c:pt>
                <c:pt idx="11">
                  <c:v>5.3264115596716586</c:v>
                </c:pt>
                <c:pt idx="12">
                  <c:v>5.0329496071798765</c:v>
                </c:pt>
                <c:pt idx="13">
                  <c:v>4.813705178928366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F-4542-B2C4-59970C39DF94}"/>
            </c:ext>
          </c:extLst>
        </c:ser>
        <c:ser>
          <c:idx val="2"/>
          <c:order val="3"/>
          <c:tx>
            <c:strRef>
              <c:f>'Diagram - utsläpp'!$A$16</c:f>
              <c:strCache>
                <c:ptCount val="1"/>
                <c:pt idx="0">
                  <c:v>Uppvärmning</c:v>
                </c:pt>
              </c:strCache>
            </c:strRef>
          </c:tx>
          <c:invertIfNegative val="0"/>
          <c:cat>
            <c:numRef>
              <c:f>'Diagram - utsläpp'!$Q$2:$AD$2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utsläpp'!$Q$16:$AD$16</c:f>
              <c:numCache>
                <c:formatCode>#,##0</c:formatCode>
                <c:ptCount val="14"/>
                <c:pt idx="0">
                  <c:v>12.653574835545854</c:v>
                </c:pt>
                <c:pt idx="1">
                  <c:v>13.951382491565029</c:v>
                </c:pt>
                <c:pt idx="2">
                  <c:v>15.581733011652396</c:v>
                </c:pt>
                <c:pt idx="3">
                  <c:v>13.747845420345872</c:v>
                </c:pt>
                <c:pt idx="4">
                  <c:v>14.060355302439163</c:v>
                </c:pt>
                <c:pt idx="5">
                  <c:v>13.77062075768459</c:v>
                </c:pt>
                <c:pt idx="6">
                  <c:v>13.353560238519794</c:v>
                </c:pt>
                <c:pt idx="7">
                  <c:v>13.075466892992511</c:v>
                </c:pt>
                <c:pt idx="8">
                  <c:v>13.395569349407568</c:v>
                </c:pt>
                <c:pt idx="9">
                  <c:v>12.900368561179153</c:v>
                </c:pt>
                <c:pt idx="10">
                  <c:v>12.852862088483803</c:v>
                </c:pt>
                <c:pt idx="11">
                  <c:v>12.981448511659504</c:v>
                </c:pt>
                <c:pt idx="12">
                  <c:v>12.202184322185982</c:v>
                </c:pt>
                <c:pt idx="13">
                  <c:v>13.527464150779785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2F-4542-B2C4-59970C39D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738880"/>
        <c:axId val="157740416"/>
      </c:barChart>
      <c:catAx>
        <c:axId val="157738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7740416"/>
        <c:crosses val="autoZero"/>
        <c:auto val="1"/>
        <c:lblAlgn val="ctr"/>
        <c:lblOffset val="100"/>
        <c:noMultiLvlLbl val="0"/>
      </c:catAx>
      <c:valAx>
        <c:axId val="1577404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Tusen</a:t>
                </a:r>
                <a:r>
                  <a:rPr lang="sv-SE" baseline="0"/>
                  <a:t> ton NO</a:t>
                </a:r>
                <a:r>
                  <a:rPr lang="sv-SE" baseline="-25000"/>
                  <a:t>x</a:t>
                </a:r>
              </a:p>
            </c:rich>
          </c:tx>
          <c:layout>
            <c:manualLayout>
              <c:xMode val="edge"/>
              <c:yMode val="edge"/>
              <c:x val="2.0534755207931913E-2"/>
              <c:y val="3.9594462301762855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5773888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4% Miljöfarliga kemikalier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Miljöfarliga kemikalier (tusen ton)</c:v>
          </c:tx>
          <c:spPr>
            <a:solidFill>
              <a:schemeClr val="tx1"/>
            </a:solidFill>
          </c:spPr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0128-42C3-8D47-D6AEA8D04A08}"/>
              </c:ext>
            </c:extLst>
          </c:dPt>
          <c:cat>
            <c:strLit>
              <c:ptCount val="3"/>
              <c:pt idx="0">
                <c:v>Utsläpp från sektorn, inhemsk produktion</c:v>
              </c:pt>
              <c:pt idx="1">
                <c:v>Utsläpp från övriga sektorer, inhemsk produktion</c:v>
              </c:pt>
              <c:pt idx="2">
                <c:v>Totala utsläpp i Sverige</c:v>
              </c:pt>
            </c:strLit>
          </c:cat>
          <c:val>
            <c:numLit>
              <c:formatCode>General</c:formatCode>
              <c:ptCount val="2"/>
              <c:pt idx="0">
                <c:v>63.834268477247896</c:v>
              </c:pt>
              <c:pt idx="1">
                <c:v>1532.2111315227523</c:v>
              </c:pt>
            </c:numLit>
          </c:val>
          <c:extLst>
            <c:ext xmlns:c16="http://schemas.microsoft.com/office/drawing/2014/chart" uri="{C3380CC4-5D6E-409C-BE32-E72D297353CC}">
              <c16:uniqueId val="{00000002-0128-42C3-8D47-D6AEA8D04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13404906671825E-2"/>
          <c:y val="0.15620640877891495"/>
          <c:w val="0.54116932428847986"/>
          <c:h val="0.710063565001091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utsläpp'!$A$24</c:f>
              <c:strCache>
                <c:ptCount val="1"/>
                <c:pt idx="0">
                  <c:v>Inhemska utsläpp (från produktion i Sverige)</c:v>
                </c:pt>
              </c:strCache>
            </c:strRef>
          </c:tx>
          <c:invertIfNegative val="0"/>
          <c:cat>
            <c:numRef>
              <c:f>'Diagram - utsläpp'!$Q$2:$AD$2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utsläpp'!$Q$24:$AD$24</c:f>
              <c:numCache>
                <c:formatCode>#\ ##0.0</c:formatCode>
                <c:ptCount val="14"/>
                <c:pt idx="0">
                  <c:v>2.1141278660063536</c:v>
                </c:pt>
                <c:pt idx="1">
                  <c:v>2.0902915094424053</c:v>
                </c:pt>
                <c:pt idx="2">
                  <c:v>2.0798172175835306</c:v>
                </c:pt>
                <c:pt idx="3">
                  <c:v>1.9937241437336393</c:v>
                </c:pt>
                <c:pt idx="4">
                  <c:v>2.1176784466646836</c:v>
                </c:pt>
                <c:pt idx="5">
                  <c:v>2.1906211268153557</c:v>
                </c:pt>
                <c:pt idx="6">
                  <c:v>2.068857345532555</c:v>
                </c:pt>
                <c:pt idx="7">
                  <c:v>2.4799000796682664</c:v>
                </c:pt>
                <c:pt idx="8">
                  <c:v>1.9589772825097906</c:v>
                </c:pt>
                <c:pt idx="9">
                  <c:v>1.8260971363094174</c:v>
                </c:pt>
                <c:pt idx="10">
                  <c:v>1.7052626058242291</c:v>
                </c:pt>
                <c:pt idx="11">
                  <c:v>1.4942636116040835</c:v>
                </c:pt>
                <c:pt idx="12">
                  <c:v>1.2734698690964597</c:v>
                </c:pt>
                <c:pt idx="13">
                  <c:v>1.2040605671953979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B9-4C9C-9F33-45AC902CFBEB}"/>
            </c:ext>
          </c:extLst>
        </c:ser>
        <c:ser>
          <c:idx val="1"/>
          <c:order val="1"/>
          <c:tx>
            <c:strRef>
              <c:f>'Diagram - utsläpp'!$A$25</c:f>
              <c:strCache>
                <c:ptCount val="1"/>
                <c:pt idx="0">
                  <c:v>Utsläpp från importerade varor och tjänster</c:v>
                </c:pt>
              </c:strCache>
            </c:strRef>
          </c:tx>
          <c:invertIfNegative val="0"/>
          <c:cat>
            <c:numRef>
              <c:f>'Diagram - utsläpp'!$Q$2:$AD$2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utsläpp'!$Q$25:$AD$25</c:f>
              <c:numCache>
                <c:formatCode>#\ ##0.0</c:formatCode>
                <c:ptCount val="14"/>
                <c:pt idx="0">
                  <c:v>3.1898076228513652</c:v>
                </c:pt>
                <c:pt idx="1">
                  <c:v>2.1678901938146002</c:v>
                </c:pt>
                <c:pt idx="2">
                  <c:v>2.6479042781725042</c:v>
                </c:pt>
                <c:pt idx="3">
                  <c:v>2.4271937691359335</c:v>
                </c:pt>
                <c:pt idx="4">
                  <c:v>2.1542240441175458</c:v>
                </c:pt>
                <c:pt idx="5">
                  <c:v>2.0784907885087449</c:v>
                </c:pt>
                <c:pt idx="6">
                  <c:v>2.0183760276825002</c:v>
                </c:pt>
                <c:pt idx="7">
                  <c:v>2.3665327634143578</c:v>
                </c:pt>
                <c:pt idx="8">
                  <c:v>1.8995035040732322</c:v>
                </c:pt>
                <c:pt idx="9">
                  <c:v>2.22282823957072</c:v>
                </c:pt>
                <c:pt idx="10">
                  <c:v>2.465281353590862</c:v>
                </c:pt>
                <c:pt idx="11">
                  <c:v>2.3491816358678692</c:v>
                </c:pt>
                <c:pt idx="12">
                  <c:v>1.840693741434585</c:v>
                </c:pt>
                <c:pt idx="13">
                  <c:v>2.7764674574142987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B9-4C9C-9F33-45AC902CF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9736192"/>
        <c:axId val="159737728"/>
      </c:barChart>
      <c:catAx>
        <c:axId val="159736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9737728"/>
        <c:crosses val="autoZero"/>
        <c:auto val="1"/>
        <c:lblAlgn val="ctr"/>
        <c:lblOffset val="100"/>
        <c:noMultiLvlLbl val="0"/>
      </c:catAx>
      <c:valAx>
        <c:axId val="1597377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Tusen</a:t>
                </a:r>
                <a:r>
                  <a:rPr lang="sv-SE" baseline="0"/>
                  <a:t> ton NO</a:t>
                </a:r>
                <a:r>
                  <a:rPr lang="sv-SE" baseline="-25000"/>
                  <a:t>x</a:t>
                </a:r>
              </a:p>
            </c:rich>
          </c:tx>
          <c:layout>
            <c:manualLayout>
              <c:xMode val="edge"/>
              <c:yMode val="edge"/>
              <c:x val="1.3958559564580869E-2"/>
              <c:y val="4.5756218882810326E-2"/>
            </c:manualLayout>
          </c:layout>
          <c:overlay val="0"/>
        </c:title>
        <c:numFmt formatCode="#\ ##0.0" sourceLinked="1"/>
        <c:majorTickMark val="out"/>
        <c:minorTickMark val="none"/>
        <c:tickLblPos val="nextTo"/>
        <c:crossAx val="15973619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9870796698092"/>
          <c:y val="0.16815342311903678"/>
          <c:w val="0.51549503573329924"/>
          <c:h val="0.672799141332581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utsläpp'!$A$4</c:f>
              <c:strCache>
                <c:ptCount val="1"/>
                <c:pt idx="0">
                  <c:v>Produktion i Sverige</c:v>
                </c:pt>
              </c:strCache>
            </c:strRef>
          </c:tx>
          <c:invertIfNegative val="0"/>
          <c:cat>
            <c:numRef>
              <c:f>'Diagram - utsläpp'!$AF$2:$AS$2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utsläpp'!$AF$4:$AS$4</c:f>
              <c:numCache>
                <c:formatCode>#\ ##0.0</c:formatCode>
                <c:ptCount val="14"/>
                <c:pt idx="0">
                  <c:v>18.672337914879066</c:v>
                </c:pt>
                <c:pt idx="1">
                  <c:v>18.137059336722597</c:v>
                </c:pt>
                <c:pt idx="2">
                  <c:v>18.280663271821965</c:v>
                </c:pt>
                <c:pt idx="3">
                  <c:v>18.980134365144856</c:v>
                </c:pt>
                <c:pt idx="4">
                  <c:v>17.036752452760375</c:v>
                </c:pt>
                <c:pt idx="5">
                  <c:v>17.18261658795101</c:v>
                </c:pt>
                <c:pt idx="6">
                  <c:v>15.964008105338833</c:v>
                </c:pt>
                <c:pt idx="7">
                  <c:v>16.519377882282438</c:v>
                </c:pt>
                <c:pt idx="8">
                  <c:v>17.360576497545281</c:v>
                </c:pt>
                <c:pt idx="9">
                  <c:v>17.668976415894484</c:v>
                </c:pt>
                <c:pt idx="10">
                  <c:v>16.504864409206014</c:v>
                </c:pt>
                <c:pt idx="11">
                  <c:v>15.920542593493245</c:v>
                </c:pt>
                <c:pt idx="12">
                  <c:v>15.492514228342465</c:v>
                </c:pt>
                <c:pt idx="13">
                  <c:v>16.473332004834191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08-40E0-9E01-1BADEECCFAC4}"/>
            </c:ext>
          </c:extLst>
        </c:ser>
        <c:ser>
          <c:idx val="1"/>
          <c:order val="1"/>
          <c:tx>
            <c:strRef>
              <c:f>'Diagram - utsläpp'!$A$5</c:f>
              <c:strCache>
                <c:ptCount val="1"/>
                <c:pt idx="0">
                  <c:v>Importerade varor och tjänster</c:v>
                </c:pt>
              </c:strCache>
            </c:strRef>
          </c:tx>
          <c:invertIfNegative val="0"/>
          <c:cat>
            <c:numRef>
              <c:f>'Diagram - utsläpp'!$AF$2:$AS$2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utsläpp'!$AF$5:$AS$5</c:f>
              <c:numCache>
                <c:formatCode>#\ ##0.0</c:formatCode>
                <c:ptCount val="14"/>
                <c:pt idx="0">
                  <c:v>14.563100629360303</c:v>
                </c:pt>
                <c:pt idx="1">
                  <c:v>9.8707049807947573</c:v>
                </c:pt>
                <c:pt idx="2">
                  <c:v>11.686070719217771</c:v>
                </c:pt>
                <c:pt idx="3">
                  <c:v>13.495347945839896</c:v>
                </c:pt>
                <c:pt idx="4">
                  <c:v>11.98456119018863</c:v>
                </c:pt>
                <c:pt idx="5">
                  <c:v>12.123778660416587</c:v>
                </c:pt>
                <c:pt idx="6">
                  <c:v>12.376735457624756</c:v>
                </c:pt>
                <c:pt idx="7">
                  <c:v>13.167704519164646</c:v>
                </c:pt>
                <c:pt idx="8">
                  <c:v>14.090580710704428</c:v>
                </c:pt>
                <c:pt idx="9">
                  <c:v>16.007389128034852</c:v>
                </c:pt>
                <c:pt idx="10">
                  <c:v>18.284832473533513</c:v>
                </c:pt>
                <c:pt idx="11">
                  <c:v>18.269380459014929</c:v>
                </c:pt>
                <c:pt idx="12">
                  <c:v>18.741050169884048</c:v>
                </c:pt>
                <c:pt idx="13">
                  <c:v>25.76695876834804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08-40E0-9E01-1BADEECCF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9767168"/>
        <c:axId val="159773056"/>
      </c:barChart>
      <c:catAx>
        <c:axId val="159767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9773056"/>
        <c:crosses val="autoZero"/>
        <c:auto val="1"/>
        <c:lblAlgn val="ctr"/>
        <c:lblOffset val="100"/>
        <c:noMultiLvlLbl val="0"/>
      </c:catAx>
      <c:valAx>
        <c:axId val="159773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Tusen</a:t>
                </a:r>
                <a:r>
                  <a:rPr lang="sv-SE" baseline="0"/>
                  <a:t> t</a:t>
                </a:r>
                <a:r>
                  <a:rPr lang="sv-SE"/>
                  <a:t>on TSP</a:t>
                </a:r>
              </a:p>
            </c:rich>
          </c:tx>
          <c:layout>
            <c:manualLayout>
              <c:xMode val="edge"/>
              <c:yMode val="edge"/>
              <c:x val="1.4866427490170501E-2"/>
              <c:y val="4.5101696087312911E-2"/>
            </c:manualLayout>
          </c:layout>
          <c:overlay val="0"/>
        </c:title>
        <c:numFmt formatCode="#\ ##0.0" sourceLinked="1"/>
        <c:majorTickMark val="out"/>
        <c:minorTickMark val="none"/>
        <c:tickLblPos val="nextTo"/>
        <c:crossAx val="15976716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02405949256337E-2"/>
          <c:y val="0.18103018372703411"/>
          <c:w val="0.53029707957796846"/>
          <c:h val="0.670770418587242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utsläpp'!$A$12</c:f>
              <c:strCache>
                <c:ptCount val="1"/>
                <c:pt idx="0">
                  <c:v>Nybyggnad</c:v>
                </c:pt>
              </c:strCache>
            </c:strRef>
          </c:tx>
          <c:invertIfNegative val="0"/>
          <c:cat>
            <c:numRef>
              <c:f>'Diagram - utsläpp'!$AF$2:$AS$2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utsläpp'!$AF$12:$AS$12</c:f>
              <c:numCache>
                <c:formatCode>#\ ##0.0</c:formatCode>
                <c:ptCount val="14"/>
                <c:pt idx="0">
                  <c:v>6.4962503375961465</c:v>
                </c:pt>
                <c:pt idx="1">
                  <c:v>3.5403944833568439</c:v>
                </c:pt>
                <c:pt idx="2">
                  <c:v>4.2151986069384346</c:v>
                </c:pt>
                <c:pt idx="3">
                  <c:v>5.4573883173943196</c:v>
                </c:pt>
                <c:pt idx="4">
                  <c:v>4.2969010098224825</c:v>
                </c:pt>
                <c:pt idx="5">
                  <c:v>4.7450165116138265</c:v>
                </c:pt>
                <c:pt idx="6">
                  <c:v>5.3362867304079229</c:v>
                </c:pt>
                <c:pt idx="7">
                  <c:v>6.140986023634758</c:v>
                </c:pt>
                <c:pt idx="8">
                  <c:v>7.6073545287144793</c:v>
                </c:pt>
                <c:pt idx="9">
                  <c:v>8.7505089870801314</c:v>
                </c:pt>
                <c:pt idx="10">
                  <c:v>8.8388188702044097</c:v>
                </c:pt>
                <c:pt idx="11">
                  <c:v>8.0157093234356935</c:v>
                </c:pt>
                <c:pt idx="12">
                  <c:v>8.0431481296048339</c:v>
                </c:pt>
                <c:pt idx="13">
                  <c:v>11.152439469763653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35-4071-85D4-B6565D2F51A4}"/>
            </c:ext>
          </c:extLst>
        </c:ser>
        <c:ser>
          <c:idx val="3"/>
          <c:order val="1"/>
          <c:tx>
            <c:strRef>
              <c:f>'Diagram - utsläpp'!$A$11</c:f>
              <c:strCache>
                <c:ptCount val="1"/>
                <c:pt idx="0">
                  <c:v>Renovering, om- och tillbyggnad</c:v>
                </c:pt>
              </c:strCache>
            </c:strRef>
          </c:tx>
          <c:invertIfNegative val="0"/>
          <c:cat>
            <c:numRef>
              <c:f>'Diagram - utsläpp'!$AF$2:$AS$2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utsläpp'!$AF$11:$AS$11</c:f>
              <c:numCache>
                <c:formatCode>#\ ##0.0</c:formatCode>
                <c:ptCount val="14"/>
                <c:pt idx="0">
                  <c:v>9.0499020839954483</c:v>
                </c:pt>
                <c:pt idx="1">
                  <c:v>7.4414605138734213</c:v>
                </c:pt>
                <c:pt idx="2">
                  <c:v>8.0386774395295557</c:v>
                </c:pt>
                <c:pt idx="3">
                  <c:v>8.9886142985135162</c:v>
                </c:pt>
                <c:pt idx="4">
                  <c:v>8.4277941410727966</c:v>
                </c:pt>
                <c:pt idx="5">
                  <c:v>8.5755625126139012</c:v>
                </c:pt>
                <c:pt idx="6">
                  <c:v>8.4658545269774041</c:v>
                </c:pt>
                <c:pt idx="7">
                  <c:v>9.0510861219379155</c:v>
                </c:pt>
                <c:pt idx="8">
                  <c:v>9.3801395402708252</c:v>
                </c:pt>
                <c:pt idx="9">
                  <c:v>10.121649955970328</c:v>
                </c:pt>
                <c:pt idx="10">
                  <c:v>11.393076517651476</c:v>
                </c:pt>
                <c:pt idx="11">
                  <c:v>11.773605875222824</c:v>
                </c:pt>
                <c:pt idx="12">
                  <c:v>12.031669222329636</c:v>
                </c:pt>
                <c:pt idx="13">
                  <c:v>14.998425664724548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35-4071-85D4-B6565D2F51A4}"/>
            </c:ext>
          </c:extLst>
        </c:ser>
        <c:ser>
          <c:idx val="1"/>
          <c:order val="2"/>
          <c:tx>
            <c:strRef>
              <c:f>'Diagram - utsläpp'!$A$10</c:f>
              <c:strCache>
                <c:ptCount val="1"/>
                <c:pt idx="0">
                  <c:v>Fastighetsförvaltning</c:v>
                </c:pt>
              </c:strCache>
            </c:strRef>
          </c:tx>
          <c:invertIfNegative val="0"/>
          <c:cat>
            <c:numRef>
              <c:f>'Diagram - utsläpp'!$AF$2:$AS$2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utsläpp'!$AF$10:$AS$10</c:f>
              <c:numCache>
                <c:formatCode>#\ ##0.0</c:formatCode>
                <c:ptCount val="14"/>
                <c:pt idx="0">
                  <c:v>6.9134468666230902</c:v>
                </c:pt>
                <c:pt idx="1">
                  <c:v>5.7954154831068401</c:v>
                </c:pt>
                <c:pt idx="2">
                  <c:v>6.7280876275890957</c:v>
                </c:pt>
                <c:pt idx="3">
                  <c:v>7.5795469075054775</c:v>
                </c:pt>
                <c:pt idx="4">
                  <c:v>6.4756917453526874</c:v>
                </c:pt>
                <c:pt idx="5">
                  <c:v>6.5659641587699191</c:v>
                </c:pt>
                <c:pt idx="6">
                  <c:v>6.1361355394233161</c:v>
                </c:pt>
                <c:pt idx="7">
                  <c:v>6.4514991680714129</c:v>
                </c:pt>
                <c:pt idx="8">
                  <c:v>6.4961746779946745</c:v>
                </c:pt>
                <c:pt idx="9">
                  <c:v>7.053613949380197</c:v>
                </c:pt>
                <c:pt idx="10">
                  <c:v>7.8038721043687733</c:v>
                </c:pt>
                <c:pt idx="11">
                  <c:v>7.7375803028636669</c:v>
                </c:pt>
                <c:pt idx="12">
                  <c:v>7.887254933754682</c:v>
                </c:pt>
                <c:pt idx="13">
                  <c:v>9.8085834112508223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35-4071-85D4-B6565D2F51A4}"/>
            </c:ext>
          </c:extLst>
        </c:ser>
        <c:ser>
          <c:idx val="2"/>
          <c:order val="3"/>
          <c:tx>
            <c:strRef>
              <c:f>'Diagram - utsläpp'!$A$9</c:f>
              <c:strCache>
                <c:ptCount val="1"/>
                <c:pt idx="0">
                  <c:v>Uppvärmning</c:v>
                </c:pt>
              </c:strCache>
            </c:strRef>
          </c:tx>
          <c:invertIfNegative val="0"/>
          <c:cat>
            <c:numRef>
              <c:f>'Diagram - utsläpp'!$AF$2:$AS$2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utsläpp'!$AF$9:$AS$9</c:f>
              <c:numCache>
                <c:formatCode>#\ ##0.0</c:formatCode>
                <c:ptCount val="14"/>
                <c:pt idx="0">
                  <c:v>10.775839256024682</c:v>
                </c:pt>
                <c:pt idx="1">
                  <c:v>11.230493837180248</c:v>
                </c:pt>
                <c:pt idx="2">
                  <c:v>10.984770316982649</c:v>
                </c:pt>
                <c:pt idx="3">
                  <c:v>10.449932787571438</c:v>
                </c:pt>
                <c:pt idx="4">
                  <c:v>9.820926746701037</c:v>
                </c:pt>
                <c:pt idx="5">
                  <c:v>9.4198520653699518</c:v>
                </c:pt>
                <c:pt idx="6">
                  <c:v>8.4024667661549444</c:v>
                </c:pt>
                <c:pt idx="7">
                  <c:v>8.0435110878029974</c:v>
                </c:pt>
                <c:pt idx="8">
                  <c:v>7.9674884612697303</c:v>
                </c:pt>
                <c:pt idx="9">
                  <c:v>7.7505926514986774</c:v>
                </c:pt>
                <c:pt idx="10">
                  <c:v>6.7539293905148714</c:v>
                </c:pt>
                <c:pt idx="11">
                  <c:v>6.6630275509859898</c:v>
                </c:pt>
                <c:pt idx="12">
                  <c:v>6.2714921125373566</c:v>
                </c:pt>
                <c:pt idx="13">
                  <c:v>6.280842227443209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35-4071-85D4-B6565D2F5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0848128"/>
        <c:axId val="160849920"/>
      </c:barChart>
      <c:catAx>
        <c:axId val="160848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0849920"/>
        <c:crosses val="autoZero"/>
        <c:auto val="1"/>
        <c:lblAlgn val="ctr"/>
        <c:lblOffset val="100"/>
        <c:noMultiLvlLbl val="0"/>
      </c:catAx>
      <c:valAx>
        <c:axId val="160849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Tusen</a:t>
                </a:r>
                <a:r>
                  <a:rPr lang="sv-SE" baseline="0"/>
                  <a:t> ton TSP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9444444444444445E-2"/>
              <c:y val="5.2883858267716549E-2"/>
            </c:manualLayout>
          </c:layout>
          <c:overlay val="0"/>
        </c:title>
        <c:numFmt formatCode="#\ ##0.0" sourceLinked="1"/>
        <c:majorTickMark val="out"/>
        <c:minorTickMark val="none"/>
        <c:tickLblPos val="nextTo"/>
        <c:crossAx val="16084812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45317610390739E-2"/>
          <c:y val="0.17465697677566291"/>
          <c:w val="0.53421402204839197"/>
          <c:h val="0.67372101205645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utsläpp'!$A$19</c:f>
              <c:strCache>
                <c:ptCount val="1"/>
                <c:pt idx="0">
                  <c:v>Nybyggnad</c:v>
                </c:pt>
              </c:strCache>
            </c:strRef>
          </c:tx>
          <c:invertIfNegative val="0"/>
          <c:cat>
            <c:numRef>
              <c:f>'Diagram - utsläpp'!$AF$2:$AS$2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utsläpp'!$AF$19:$AS$19</c:f>
              <c:numCache>
                <c:formatCode>#\ ##0.0</c:formatCode>
                <c:ptCount val="14"/>
                <c:pt idx="0">
                  <c:v>2.4457720844896191</c:v>
                </c:pt>
                <c:pt idx="1">
                  <c:v>1.5659697219688677</c:v>
                </c:pt>
                <c:pt idx="2">
                  <c:v>1.7849310809743009</c:v>
                </c:pt>
                <c:pt idx="3">
                  <c:v>2.326745393660822</c:v>
                </c:pt>
                <c:pt idx="4">
                  <c:v>1.7451371416569113</c:v>
                </c:pt>
                <c:pt idx="5">
                  <c:v>1.9980175747376898</c:v>
                </c:pt>
                <c:pt idx="6">
                  <c:v>2.1678452911066843</c:v>
                </c:pt>
                <c:pt idx="7">
                  <c:v>2.5553800061141847</c:v>
                </c:pt>
                <c:pt idx="8">
                  <c:v>3.1933989701041199</c:v>
                </c:pt>
                <c:pt idx="9">
                  <c:v>3.5247229197787764</c:v>
                </c:pt>
                <c:pt idx="10">
                  <c:v>3.2424231219370228</c:v>
                </c:pt>
                <c:pt idx="11">
                  <c:v>2.8533723838341079</c:v>
                </c:pt>
                <c:pt idx="12">
                  <c:v>2.7987677676153622</c:v>
                </c:pt>
                <c:pt idx="13">
                  <c:v>3.3702595131833757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BD-4DCB-8307-A2C9631F95FD}"/>
            </c:ext>
          </c:extLst>
        </c:ser>
        <c:ser>
          <c:idx val="3"/>
          <c:order val="1"/>
          <c:tx>
            <c:strRef>
              <c:f>'Diagram - utsläpp'!$A$18</c:f>
              <c:strCache>
                <c:ptCount val="1"/>
                <c:pt idx="0">
                  <c:v>Renovering, om- och tillbyggnad</c:v>
                </c:pt>
              </c:strCache>
            </c:strRef>
          </c:tx>
          <c:invertIfNegative val="0"/>
          <c:cat>
            <c:numRef>
              <c:f>'Diagram - utsläpp'!$AF$2:$AS$2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utsläpp'!$AF$18:$AS$18</c:f>
              <c:numCache>
                <c:formatCode>#\ ##0.0</c:formatCode>
                <c:ptCount val="14"/>
                <c:pt idx="0">
                  <c:v>3.4071959567664836</c:v>
                </c:pt>
                <c:pt idx="1">
                  <c:v>3.2914698931808641</c:v>
                </c:pt>
                <c:pt idx="2">
                  <c:v>3.4039879373951369</c:v>
                </c:pt>
                <c:pt idx="3">
                  <c:v>3.8322757513516668</c:v>
                </c:pt>
                <c:pt idx="4">
                  <c:v>3.4228520843751675</c:v>
                </c:pt>
                <c:pt idx="5">
                  <c:v>3.6109726007332248</c:v>
                </c:pt>
                <c:pt idx="6">
                  <c:v>3.4392197793500561</c:v>
                </c:pt>
                <c:pt idx="7">
                  <c:v>3.7663274953894188</c:v>
                </c:pt>
                <c:pt idx="8">
                  <c:v>3.9375748605206158</c:v>
                </c:pt>
                <c:pt idx="9">
                  <c:v>4.0770213068132417</c:v>
                </c:pt>
                <c:pt idx="10">
                  <c:v>4.1794243408878184</c:v>
                </c:pt>
                <c:pt idx="11">
                  <c:v>4.1910803532117766</c:v>
                </c:pt>
                <c:pt idx="12">
                  <c:v>4.1866502353874218</c:v>
                </c:pt>
                <c:pt idx="13">
                  <c:v>4.5325138877783893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BD-4DCB-8307-A2C9631F95FD}"/>
            </c:ext>
          </c:extLst>
        </c:ser>
        <c:ser>
          <c:idx val="1"/>
          <c:order val="2"/>
          <c:tx>
            <c:strRef>
              <c:f>'Diagram - utsläpp'!$A$17</c:f>
              <c:strCache>
                <c:ptCount val="1"/>
                <c:pt idx="0">
                  <c:v>Fastighetsförvaltning</c:v>
                </c:pt>
              </c:strCache>
            </c:strRef>
          </c:tx>
          <c:invertIfNegative val="0"/>
          <c:cat>
            <c:numRef>
              <c:f>'Diagram - utsläpp'!$AF$2:$AS$2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utsläpp'!$AF$17:$AS$17</c:f>
              <c:numCache>
                <c:formatCode>#\ ##0.0</c:formatCode>
                <c:ptCount val="14"/>
                <c:pt idx="0">
                  <c:v>2.0435306175982788</c:v>
                </c:pt>
                <c:pt idx="1">
                  <c:v>2.0491258843926161</c:v>
                </c:pt>
                <c:pt idx="2">
                  <c:v>2.1069739364698776</c:v>
                </c:pt>
                <c:pt idx="3">
                  <c:v>2.3711804325609283</c:v>
                </c:pt>
                <c:pt idx="4">
                  <c:v>2.0478364800272573</c:v>
                </c:pt>
                <c:pt idx="5">
                  <c:v>2.1537743471101454</c:v>
                </c:pt>
                <c:pt idx="6">
                  <c:v>1.9544762687271469</c:v>
                </c:pt>
                <c:pt idx="7">
                  <c:v>2.1541592929758373</c:v>
                </c:pt>
                <c:pt idx="8">
                  <c:v>2.262114205650815</c:v>
                </c:pt>
                <c:pt idx="9">
                  <c:v>2.3166395378037885</c:v>
                </c:pt>
                <c:pt idx="10">
                  <c:v>2.3290875558663036</c:v>
                </c:pt>
                <c:pt idx="11">
                  <c:v>2.2130623054613716</c:v>
                </c:pt>
                <c:pt idx="12">
                  <c:v>2.2356041128023234</c:v>
                </c:pt>
                <c:pt idx="13">
                  <c:v>2.2897163764292214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BD-4DCB-8307-A2C9631F95FD}"/>
            </c:ext>
          </c:extLst>
        </c:ser>
        <c:ser>
          <c:idx val="2"/>
          <c:order val="3"/>
          <c:tx>
            <c:strRef>
              <c:f>'Diagram - utsläpp'!$A$16</c:f>
              <c:strCache>
                <c:ptCount val="1"/>
                <c:pt idx="0">
                  <c:v>Uppvärmning</c:v>
                </c:pt>
              </c:strCache>
            </c:strRef>
          </c:tx>
          <c:invertIfNegative val="0"/>
          <c:cat>
            <c:numRef>
              <c:f>'Diagram - utsläpp'!$AF$2:$AS$2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utsläpp'!$AF$16:$AS$16</c:f>
              <c:numCache>
                <c:formatCode>#\ ##0.0</c:formatCode>
                <c:ptCount val="14"/>
                <c:pt idx="0">
                  <c:v>10.775839256024685</c:v>
                </c:pt>
                <c:pt idx="1">
                  <c:v>11.230493837180248</c:v>
                </c:pt>
                <c:pt idx="2">
                  <c:v>10.984770316982649</c:v>
                </c:pt>
                <c:pt idx="3">
                  <c:v>10.449932787571438</c:v>
                </c:pt>
                <c:pt idx="4">
                  <c:v>9.820926746701037</c:v>
                </c:pt>
                <c:pt idx="5">
                  <c:v>9.4198520653699518</c:v>
                </c:pt>
                <c:pt idx="6">
                  <c:v>8.4024667661549444</c:v>
                </c:pt>
                <c:pt idx="7">
                  <c:v>8.0435110878029974</c:v>
                </c:pt>
                <c:pt idx="8">
                  <c:v>7.9674884612697303</c:v>
                </c:pt>
                <c:pt idx="9">
                  <c:v>7.7505926514986774</c:v>
                </c:pt>
                <c:pt idx="10">
                  <c:v>6.7539293905148714</c:v>
                </c:pt>
                <c:pt idx="11">
                  <c:v>6.6630275509859898</c:v>
                </c:pt>
                <c:pt idx="12">
                  <c:v>6.2714921125373566</c:v>
                </c:pt>
                <c:pt idx="13">
                  <c:v>6.2808422274432063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BD-4DCB-8307-A2C9631F9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418624"/>
        <c:axId val="157420160"/>
      </c:barChart>
      <c:catAx>
        <c:axId val="157418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7420160"/>
        <c:crosses val="autoZero"/>
        <c:auto val="1"/>
        <c:lblAlgn val="ctr"/>
        <c:lblOffset val="100"/>
        <c:noMultiLvlLbl val="0"/>
      </c:catAx>
      <c:valAx>
        <c:axId val="1574201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Tusen</a:t>
                </a:r>
                <a:r>
                  <a:rPr lang="sv-SE" baseline="0"/>
                  <a:t> ton TSP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536614684591687E-2"/>
              <c:y val="3.6675647922731112E-2"/>
            </c:manualLayout>
          </c:layout>
          <c:overlay val="0"/>
        </c:title>
        <c:numFmt formatCode="#\ ##0.0" sourceLinked="1"/>
        <c:majorTickMark val="out"/>
        <c:minorTickMark val="none"/>
        <c:tickLblPos val="nextTo"/>
        <c:crossAx val="15741862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4420190629021989"/>
          <c:y val="0.29347315518853057"/>
          <c:w val="0.32916051822166648"/>
          <c:h val="0.30171170641225958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363517060367459E-2"/>
          <c:y val="0.19954870224555263"/>
          <c:w val="0.54224846894138234"/>
          <c:h val="0.622632540003981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utsläpp'!$A$24</c:f>
              <c:strCache>
                <c:ptCount val="1"/>
                <c:pt idx="0">
                  <c:v>Inhemska utsläpp (från produktion i Sverige)</c:v>
                </c:pt>
              </c:strCache>
            </c:strRef>
          </c:tx>
          <c:invertIfNegative val="0"/>
          <c:cat>
            <c:numRef>
              <c:f>'Diagram - utsläpp'!$AF$2:$AS$2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utsläpp'!$AF$24:$AS$24</c:f>
              <c:numCache>
                <c:formatCode>#\ ##0.0</c:formatCode>
                <c:ptCount val="14"/>
                <c:pt idx="0">
                  <c:v>0.46453982859531223</c:v>
                </c:pt>
                <c:pt idx="1">
                  <c:v>0.48861956544614288</c:v>
                </c:pt>
                <c:pt idx="2">
                  <c:v>0.52066577938366065</c:v>
                </c:pt>
                <c:pt idx="3">
                  <c:v>0.58975763023120653</c:v>
                </c:pt>
                <c:pt idx="4">
                  <c:v>0.59614314638809429</c:v>
                </c:pt>
                <c:pt idx="5">
                  <c:v>0.68591527221174031</c:v>
                </c:pt>
                <c:pt idx="6">
                  <c:v>0.65896656770126216</c:v>
                </c:pt>
                <c:pt idx="7">
                  <c:v>0.76793780434783676</c:v>
                </c:pt>
                <c:pt idx="8">
                  <c:v>0.70666932536743399</c:v>
                </c:pt>
                <c:pt idx="9">
                  <c:v>0.73709727608422471</c:v>
                </c:pt>
                <c:pt idx="10">
                  <c:v>0.72549648012450674</c:v>
                </c:pt>
                <c:pt idx="11">
                  <c:v>0.67021393861648026</c:v>
                </c:pt>
                <c:pt idx="12">
                  <c:v>0.60832366787636394</c:v>
                </c:pt>
                <c:pt idx="13">
                  <c:v>0.66597679780159336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A2-499E-AD1B-7438D6950DED}"/>
            </c:ext>
          </c:extLst>
        </c:ser>
        <c:ser>
          <c:idx val="1"/>
          <c:order val="1"/>
          <c:tx>
            <c:strRef>
              <c:f>'Diagram - utsläpp'!$A$25</c:f>
              <c:strCache>
                <c:ptCount val="1"/>
                <c:pt idx="0">
                  <c:v>Utsläpp från importerade varor och tjänster</c:v>
                </c:pt>
              </c:strCache>
            </c:strRef>
          </c:tx>
          <c:invertIfNegative val="0"/>
          <c:cat>
            <c:numRef>
              <c:f>'Diagram - utsläpp'!$AF$2:$AS$2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utsläpp'!$AF$25:$AS$25</c:f>
              <c:numCache>
                <c:formatCode>#\ ##0.0</c:formatCode>
                <c:ptCount val="14"/>
                <c:pt idx="0">
                  <c:v>5.2324869948382551</c:v>
                </c:pt>
                <c:pt idx="1">
                  <c:v>3.2507851337196692</c:v>
                </c:pt>
                <c:pt idx="2">
                  <c:v>4.5472293392297374</c:v>
                </c:pt>
                <c:pt idx="3">
                  <c:v>3.7081654110569882</c:v>
                </c:pt>
                <c:pt idx="4">
                  <c:v>2.9317358725919247</c:v>
                </c:pt>
                <c:pt idx="5">
                  <c:v>3.0577686219679894</c:v>
                </c:pt>
                <c:pt idx="6">
                  <c:v>3.083188278236118</c:v>
                </c:pt>
                <c:pt idx="7">
                  <c:v>3.7196081550566475</c:v>
                </c:pt>
                <c:pt idx="8">
                  <c:v>3.4204274850840353</c:v>
                </c:pt>
                <c:pt idx="9">
                  <c:v>4.0819199931458456</c:v>
                </c:pt>
                <c:pt idx="10">
                  <c:v>4.6031534223144552</c:v>
                </c:pt>
                <c:pt idx="11">
                  <c:v>4.7938340247438811</c:v>
                </c:pt>
                <c:pt idx="12">
                  <c:v>4.210492235796905</c:v>
                </c:pt>
                <c:pt idx="13">
                  <c:v>7.3018690889172042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A2-499E-AD1B-7438D6950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433216"/>
        <c:axId val="157439104"/>
      </c:barChart>
      <c:catAx>
        <c:axId val="157433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7439104"/>
        <c:crosses val="autoZero"/>
        <c:auto val="1"/>
        <c:lblAlgn val="ctr"/>
        <c:lblOffset val="100"/>
        <c:noMultiLvlLbl val="0"/>
      </c:catAx>
      <c:valAx>
        <c:axId val="1574391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Tusen</a:t>
                </a:r>
                <a:r>
                  <a:rPr lang="sv-SE" baseline="0"/>
                  <a:t> ton TSP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9444444444444445E-2"/>
              <c:y val="4.3624599008457283E-2"/>
            </c:manualLayout>
          </c:layout>
          <c:overlay val="0"/>
        </c:title>
        <c:numFmt formatCode="#\ ##0.0" sourceLinked="1"/>
        <c:majorTickMark val="out"/>
        <c:minorTickMark val="none"/>
        <c:tickLblPos val="nextTo"/>
        <c:crossAx val="15743321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43285214348207"/>
          <c:y val="0.1625598475010494"/>
          <c:w val="0.52796277992185336"/>
          <c:h val="0.6753037109364333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'Diagram - utsläpp'!$A$99</c:f>
              <c:strCache>
                <c:ptCount val="1"/>
                <c:pt idx="0">
                  <c:v>därav koldioxid</c:v>
                </c:pt>
              </c:strCache>
            </c:strRef>
          </c:tx>
          <c:invertIfNegative val="0"/>
          <c:cat>
            <c:numRef>
              <c:f>'Diagram - utsläpp'!$B$2:$O$2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utsläpp'!$B$99:$O$99</c:f>
              <c:numCache>
                <c:formatCode>#,##0</c:formatCode>
                <c:ptCount val="14"/>
                <c:pt idx="0">
                  <c:v>16795.101749431247</c:v>
                </c:pt>
                <c:pt idx="1">
                  <c:v>15127.693837128243</c:v>
                </c:pt>
                <c:pt idx="2">
                  <c:v>18119.904925016741</c:v>
                </c:pt>
                <c:pt idx="3">
                  <c:v>16907.652434436954</c:v>
                </c:pt>
                <c:pt idx="4">
                  <c:v>16078.081201506597</c:v>
                </c:pt>
                <c:pt idx="5">
                  <c:v>15577.866975393052</c:v>
                </c:pt>
                <c:pt idx="6">
                  <c:v>14871.997391424986</c:v>
                </c:pt>
                <c:pt idx="7">
                  <c:v>15074.883696109799</c:v>
                </c:pt>
                <c:pt idx="8">
                  <c:v>15761.045764321891</c:v>
                </c:pt>
                <c:pt idx="9">
                  <c:v>15197.272957328412</c:v>
                </c:pt>
                <c:pt idx="10">
                  <c:v>16010.350620220961</c:v>
                </c:pt>
                <c:pt idx="11">
                  <c:v>14514.452806583849</c:v>
                </c:pt>
                <c:pt idx="12">
                  <c:v>13803.199446014532</c:v>
                </c:pt>
                <c:pt idx="13">
                  <c:v>15153.058268318542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52-4BFE-A7E7-A1046DCE2B72}"/>
            </c:ext>
          </c:extLst>
        </c:ser>
        <c:ser>
          <c:idx val="1"/>
          <c:order val="1"/>
          <c:tx>
            <c:strRef>
              <c:f>'Diagram - utsläpp'!$A$100</c:f>
              <c:strCache>
                <c:ptCount val="1"/>
                <c:pt idx="0">
                  <c:v>därav metan</c:v>
                </c:pt>
              </c:strCache>
            </c:strRef>
          </c:tx>
          <c:invertIfNegative val="0"/>
          <c:cat>
            <c:numRef>
              <c:f>'Diagram - utsläpp'!$B$2:$O$2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utsläpp'!$B$100:$O$100</c:f>
              <c:numCache>
                <c:formatCode>#,##0</c:formatCode>
                <c:ptCount val="14"/>
                <c:pt idx="0">
                  <c:v>2270.0585789477341</c:v>
                </c:pt>
                <c:pt idx="1">
                  <c:v>2003.4715773782054</c:v>
                </c:pt>
                <c:pt idx="2">
                  <c:v>2120.3978629641983</c:v>
                </c:pt>
                <c:pt idx="3">
                  <c:v>2170.1174135957563</c:v>
                </c:pt>
                <c:pt idx="4">
                  <c:v>2024.0390264313394</c:v>
                </c:pt>
                <c:pt idx="5">
                  <c:v>2042.2290685698808</c:v>
                </c:pt>
                <c:pt idx="6">
                  <c:v>1887.1329766013112</c:v>
                </c:pt>
                <c:pt idx="7">
                  <c:v>2273.718648154761</c:v>
                </c:pt>
                <c:pt idx="8">
                  <c:v>2297.9077895190321</c:v>
                </c:pt>
                <c:pt idx="9">
                  <c:v>2225.8720508281058</c:v>
                </c:pt>
                <c:pt idx="10">
                  <c:v>2536.983898681131</c:v>
                </c:pt>
                <c:pt idx="11">
                  <c:v>2026.3727638576866</c:v>
                </c:pt>
                <c:pt idx="12">
                  <c:v>1648.2172282287106</c:v>
                </c:pt>
                <c:pt idx="13">
                  <c:v>2096.3939949722326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52-4BFE-A7E7-A1046DCE2B72}"/>
            </c:ext>
          </c:extLst>
        </c:ser>
        <c:ser>
          <c:idx val="2"/>
          <c:order val="2"/>
          <c:tx>
            <c:strRef>
              <c:f>'Diagram - utsläpp'!$A$101</c:f>
              <c:strCache>
                <c:ptCount val="1"/>
                <c:pt idx="0">
                  <c:v>därav dikväveoxider</c:v>
                </c:pt>
              </c:strCache>
            </c:strRef>
          </c:tx>
          <c:invertIfNegative val="0"/>
          <c:cat>
            <c:numRef>
              <c:f>'Diagram - utsläpp'!$B$2:$O$2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utsläpp'!$B$101:$O$101</c:f>
              <c:numCache>
                <c:formatCode>#,##0</c:formatCode>
                <c:ptCount val="14"/>
                <c:pt idx="0">
                  <c:v>578.42292651451771</c:v>
                </c:pt>
                <c:pt idx="1">
                  <c:v>555.38886908345376</c:v>
                </c:pt>
                <c:pt idx="2">
                  <c:v>594.5440687806971</c:v>
                </c:pt>
                <c:pt idx="3">
                  <c:v>578.57161680193599</c:v>
                </c:pt>
                <c:pt idx="4">
                  <c:v>583.15586621429588</c:v>
                </c:pt>
                <c:pt idx="5">
                  <c:v>616.62113677779905</c:v>
                </c:pt>
                <c:pt idx="6">
                  <c:v>582.57019453847283</c:v>
                </c:pt>
                <c:pt idx="7">
                  <c:v>952.11553747545531</c:v>
                </c:pt>
                <c:pt idx="8">
                  <c:v>984.70034986324663</c:v>
                </c:pt>
                <c:pt idx="9">
                  <c:v>996.8486722635871</c:v>
                </c:pt>
                <c:pt idx="10">
                  <c:v>992.85898523813478</c:v>
                </c:pt>
                <c:pt idx="11">
                  <c:v>892.85152006083945</c:v>
                </c:pt>
                <c:pt idx="12">
                  <c:v>806.96127615787736</c:v>
                </c:pt>
                <c:pt idx="13">
                  <c:v>972.47156528742403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52-4BFE-A7E7-A1046DCE2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619328"/>
        <c:axId val="157620864"/>
      </c:barChart>
      <c:catAx>
        <c:axId val="157619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7620864"/>
        <c:crosses val="autoZero"/>
        <c:auto val="1"/>
        <c:lblAlgn val="ctr"/>
        <c:lblOffset val="100"/>
        <c:noMultiLvlLbl val="0"/>
      </c:catAx>
      <c:valAx>
        <c:axId val="1576208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000"/>
                </a:pPr>
                <a:r>
                  <a:rPr lang="sv-SE" sz="1000" b="1" i="0" baseline="0">
                    <a:effectLst/>
                  </a:rPr>
                  <a:t>Andel av tot växthusgaser</a:t>
                </a:r>
                <a:endParaRPr lang="sv-SE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60098375206572E-2"/>
              <c:y val="2.254712897241952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15761932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6665418337745808"/>
          <c:y val="0.36052487773834968"/>
          <c:w val="0.21031471532771187"/>
          <c:h val="0.2074027000682151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Växthusgasutsläpp index (inhemsk och import)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'Diagram - utsläpp'!$AW$12</c:f>
              <c:strCache>
                <c:ptCount val="1"/>
                <c:pt idx="0">
                  <c:v>Växthusgasutsläpp från nybyggnad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'Diagram - utsläpp'!$AX$2:$BK$2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utsläpp'!$AX$12:$BK$12</c:f>
              <c:numCache>
                <c:formatCode>#,##0</c:formatCode>
                <c:ptCount val="14"/>
                <c:pt idx="0">
                  <c:v>100</c:v>
                </c:pt>
                <c:pt idx="1">
                  <c:v>60.083847569574054</c:v>
                </c:pt>
                <c:pt idx="2">
                  <c:v>71.557447682982428</c:v>
                </c:pt>
                <c:pt idx="3">
                  <c:v>84.438290956438365</c:v>
                </c:pt>
                <c:pt idx="4">
                  <c:v>72.645280005174939</c:v>
                </c:pt>
                <c:pt idx="5">
                  <c:v>75.034489577192204</c:v>
                </c:pt>
                <c:pt idx="6">
                  <c:v>81.20707311777528</c:v>
                </c:pt>
                <c:pt idx="7">
                  <c:v>96.243927841321437</c:v>
                </c:pt>
                <c:pt idx="8">
                  <c:v>115.64284105426903</c:v>
                </c:pt>
                <c:pt idx="9">
                  <c:v>119.23217264760615</c:v>
                </c:pt>
                <c:pt idx="10">
                  <c:v>121.73932849345977</c:v>
                </c:pt>
                <c:pt idx="11">
                  <c:v>99.394885443776687</c:v>
                </c:pt>
                <c:pt idx="12">
                  <c:v>90.184072367880574</c:v>
                </c:pt>
                <c:pt idx="13">
                  <c:v>113.1320206633379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05-4EA0-BB2A-3031A61EF152}"/>
            </c:ext>
          </c:extLst>
        </c:ser>
        <c:ser>
          <c:idx val="1"/>
          <c:order val="1"/>
          <c:tx>
            <c:strRef>
              <c:f>'Diagram - utsläpp'!$AW$11</c:f>
              <c:strCache>
                <c:ptCount val="1"/>
                <c:pt idx="0">
                  <c:v>Växthusgasutsläpp från ROT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'Diagram - utsläpp'!$AX$2:$BK$2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utsläpp'!$AX$11:$BK$11</c:f>
              <c:numCache>
                <c:formatCode>#,##0</c:formatCode>
                <c:ptCount val="14"/>
                <c:pt idx="0">
                  <c:v>100</c:v>
                </c:pt>
                <c:pt idx="1">
                  <c:v>90.653198947500186</c:v>
                </c:pt>
                <c:pt idx="2">
                  <c:v>97.958082243445716</c:v>
                </c:pt>
                <c:pt idx="3">
                  <c:v>99.831177813745157</c:v>
                </c:pt>
                <c:pt idx="4">
                  <c:v>102.27861638505</c:v>
                </c:pt>
                <c:pt idx="5">
                  <c:v>97.342992642700096</c:v>
                </c:pt>
                <c:pt idx="6">
                  <c:v>92.47926602671977</c:v>
                </c:pt>
                <c:pt idx="7">
                  <c:v>101.82508919199284</c:v>
                </c:pt>
                <c:pt idx="8">
                  <c:v>102.3559909957491</c:v>
                </c:pt>
                <c:pt idx="9">
                  <c:v>98.998890712348413</c:v>
                </c:pt>
                <c:pt idx="10">
                  <c:v>112.64101466275855</c:v>
                </c:pt>
                <c:pt idx="11">
                  <c:v>104.79738438316461</c:v>
                </c:pt>
                <c:pt idx="12">
                  <c:v>96.838606443309217</c:v>
                </c:pt>
                <c:pt idx="13">
                  <c:v>109.21447852171006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05-4EA0-BB2A-3031A61EF152}"/>
            </c:ext>
          </c:extLst>
        </c:ser>
        <c:ser>
          <c:idx val="2"/>
          <c:order val="2"/>
          <c:tx>
            <c:strRef>
              <c:f>'Diagram - utsläpp'!$AW$10</c:f>
              <c:strCache>
                <c:ptCount val="1"/>
                <c:pt idx="0">
                  <c:v>Växthusgasutsläpp från fastighetsförvaltning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'Diagram - utsläpp'!$AX$2:$BK$2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utsläpp'!$AX$10:$BK$10</c:f>
              <c:numCache>
                <c:formatCode>#,##0</c:formatCode>
                <c:ptCount val="14"/>
                <c:pt idx="0">
                  <c:v>100</c:v>
                </c:pt>
                <c:pt idx="1">
                  <c:v>95.392436351817892</c:v>
                </c:pt>
                <c:pt idx="2">
                  <c:v>108.74117571558639</c:v>
                </c:pt>
                <c:pt idx="3">
                  <c:v>109.56698292666984</c:v>
                </c:pt>
                <c:pt idx="4">
                  <c:v>100.14963521858536</c:v>
                </c:pt>
                <c:pt idx="5">
                  <c:v>94.187291183905657</c:v>
                </c:pt>
                <c:pt idx="6">
                  <c:v>87.840302230380701</c:v>
                </c:pt>
                <c:pt idx="7">
                  <c:v>89.483852740876259</c:v>
                </c:pt>
                <c:pt idx="8">
                  <c:v>88.376549239883516</c:v>
                </c:pt>
                <c:pt idx="9">
                  <c:v>85.982178184412845</c:v>
                </c:pt>
                <c:pt idx="10">
                  <c:v>91.983708932760209</c:v>
                </c:pt>
                <c:pt idx="11">
                  <c:v>82.552525558304097</c:v>
                </c:pt>
                <c:pt idx="12">
                  <c:v>77.200568027053734</c:v>
                </c:pt>
                <c:pt idx="13">
                  <c:v>84.7572048730609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05-4EA0-BB2A-3031A61EF152}"/>
            </c:ext>
          </c:extLst>
        </c:ser>
        <c:ser>
          <c:idx val="3"/>
          <c:order val="3"/>
          <c:tx>
            <c:strRef>
              <c:f>'Diagram - utsläpp'!$AW$9</c:f>
              <c:strCache>
                <c:ptCount val="1"/>
                <c:pt idx="0">
                  <c:v>Växthusgasutsläpp från uppvärmning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'Diagram - utsläpp'!$AX$2:$BK$2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utsläpp'!$AX$9:$BK$9</c:f>
              <c:numCache>
                <c:formatCode>#,##0</c:formatCode>
                <c:ptCount val="14"/>
                <c:pt idx="0">
                  <c:v>100</c:v>
                </c:pt>
                <c:pt idx="1">
                  <c:v>102.01915908303492</c:v>
                </c:pt>
                <c:pt idx="2">
                  <c:v>129.41906324818589</c:v>
                </c:pt>
                <c:pt idx="3">
                  <c:v>101.26820940405869</c:v>
                </c:pt>
                <c:pt idx="4">
                  <c:v>99.344133476506684</c:v>
                </c:pt>
                <c:pt idx="5">
                  <c:v>99.746336528394878</c:v>
                </c:pt>
                <c:pt idx="6">
                  <c:v>90.38069068807981</c:v>
                </c:pt>
                <c:pt idx="7">
                  <c:v>88.5239848839703</c:v>
                </c:pt>
                <c:pt idx="8">
                  <c:v>90.534823625878886</c:v>
                </c:pt>
                <c:pt idx="9">
                  <c:v>83.155696747353645</c:v>
                </c:pt>
                <c:pt idx="10">
                  <c:v>85.064475410110077</c:v>
                </c:pt>
                <c:pt idx="11">
                  <c:v>77.082320545590576</c:v>
                </c:pt>
                <c:pt idx="12">
                  <c:v>73.408330185445223</c:v>
                </c:pt>
                <c:pt idx="13">
                  <c:v>77.292256563200098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05-4EA0-BB2A-3031A61EF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6627792"/>
        <c:axId val="1296632368"/>
      </c:lineChart>
      <c:catAx>
        <c:axId val="12966277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96632368"/>
        <c:crosses val="autoZero"/>
        <c:auto val="1"/>
        <c:lblAlgn val="ctr"/>
        <c:lblOffset val="100"/>
        <c:noMultiLvlLbl val="0"/>
      </c:catAx>
      <c:valAx>
        <c:axId val="129663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9662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0" i="0" baseline="0">
                <a:effectLst/>
              </a:rPr>
              <a:t>Växthusgasutsläpp index (från produktion i Sverige)</a:t>
            </a:r>
            <a:endParaRPr lang="sv-SE" sz="1100">
              <a:effectLst/>
            </a:endParaRPr>
          </a:p>
        </c:rich>
      </c:tx>
      <c:layout>
        <c:manualLayout>
          <c:xMode val="edge"/>
          <c:yMode val="edge"/>
          <c:x val="0.12422290010747439"/>
          <c:y val="3.73250560228566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'Diagram - utsläpp'!$AW$19</c:f>
              <c:strCache>
                <c:ptCount val="1"/>
                <c:pt idx="0">
                  <c:v>Växthusgasutsläpp från nybyggnad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'Diagram - utsläpp'!$AX$2:$BK$2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utsläpp'!$AX$19:$BK$19</c:f>
              <c:numCache>
                <c:formatCode>#,##0</c:formatCode>
                <c:ptCount val="14"/>
                <c:pt idx="0">
                  <c:v>100</c:v>
                </c:pt>
                <c:pt idx="1">
                  <c:v>69.041883878705804</c:v>
                </c:pt>
                <c:pt idx="2">
                  <c:v>78.414804292629427</c:v>
                </c:pt>
                <c:pt idx="3">
                  <c:v>86.839265741369999</c:v>
                </c:pt>
                <c:pt idx="4">
                  <c:v>77.053485773036513</c:v>
                </c:pt>
                <c:pt idx="5">
                  <c:v>80.316103140501397</c:v>
                </c:pt>
                <c:pt idx="6">
                  <c:v>86.494062590807104</c:v>
                </c:pt>
                <c:pt idx="7">
                  <c:v>109.15743481267025</c:v>
                </c:pt>
                <c:pt idx="8">
                  <c:v>131.54588548369603</c:v>
                </c:pt>
                <c:pt idx="9">
                  <c:v>131.55427127554128</c:v>
                </c:pt>
                <c:pt idx="10">
                  <c:v>126.88133889269302</c:v>
                </c:pt>
                <c:pt idx="11">
                  <c:v>107.87737335687486</c:v>
                </c:pt>
                <c:pt idx="12">
                  <c:v>100.22344040128732</c:v>
                </c:pt>
                <c:pt idx="13">
                  <c:v>115.11915452513746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26-4B1F-8548-64CBBB8F2B9C}"/>
            </c:ext>
          </c:extLst>
        </c:ser>
        <c:ser>
          <c:idx val="1"/>
          <c:order val="1"/>
          <c:tx>
            <c:strRef>
              <c:f>'Diagram - utsläpp'!$AW$18</c:f>
              <c:strCache>
                <c:ptCount val="1"/>
                <c:pt idx="0">
                  <c:v>Växthusgasutsläpp från ROT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'Diagram - utsläpp'!$AX$2:$BK$2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utsläpp'!$AX$18:$BK$18</c:f>
              <c:numCache>
                <c:formatCode>#,##0</c:formatCode>
                <c:ptCount val="14"/>
                <c:pt idx="0">
                  <c:v>100</c:v>
                </c:pt>
                <c:pt idx="1">
                  <c:v>104.16888878028439</c:v>
                </c:pt>
                <c:pt idx="2">
                  <c:v>107.34541402358948</c:v>
                </c:pt>
                <c:pt idx="3">
                  <c:v>102.66984422877816</c:v>
                </c:pt>
                <c:pt idx="4">
                  <c:v>108.48500978934771</c:v>
                </c:pt>
                <c:pt idx="5">
                  <c:v>104.1948826619676</c:v>
                </c:pt>
                <c:pt idx="6">
                  <c:v>98.500132032416957</c:v>
                </c:pt>
                <c:pt idx="7">
                  <c:v>115.48744720908179</c:v>
                </c:pt>
                <c:pt idx="8">
                  <c:v>116.43184608183736</c:v>
                </c:pt>
                <c:pt idx="9">
                  <c:v>109.22997237701868</c:v>
                </c:pt>
                <c:pt idx="10">
                  <c:v>117.39873163018213</c:v>
                </c:pt>
                <c:pt idx="11">
                  <c:v>113.74092853420979</c:v>
                </c:pt>
                <c:pt idx="12">
                  <c:v>107.61876289888379</c:v>
                </c:pt>
                <c:pt idx="13">
                  <c:v>111.13280179744376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26-4B1F-8548-64CBBB8F2B9C}"/>
            </c:ext>
          </c:extLst>
        </c:ser>
        <c:ser>
          <c:idx val="2"/>
          <c:order val="2"/>
          <c:tx>
            <c:strRef>
              <c:f>'Diagram - utsläpp'!$AW$17</c:f>
              <c:strCache>
                <c:ptCount val="1"/>
                <c:pt idx="0">
                  <c:v>Växthusgasutsläpp från fastighetsförvaltning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'Diagram - utsläpp'!$AX$2:$BK$2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utsläpp'!$AX$17:$BK$17</c:f>
              <c:numCache>
                <c:formatCode>#,##0</c:formatCode>
                <c:ptCount val="14"/>
                <c:pt idx="0">
                  <c:v>100</c:v>
                </c:pt>
                <c:pt idx="1">
                  <c:v>105.29108752744483</c:v>
                </c:pt>
                <c:pt idx="2">
                  <c:v>112.26711742522302</c:v>
                </c:pt>
                <c:pt idx="3">
                  <c:v>102.1013051538802</c:v>
                </c:pt>
                <c:pt idx="4">
                  <c:v>95.056339631222798</c:v>
                </c:pt>
                <c:pt idx="5">
                  <c:v>89.036180984751297</c:v>
                </c:pt>
                <c:pt idx="6">
                  <c:v>86.477848663373948</c:v>
                </c:pt>
                <c:pt idx="7">
                  <c:v>88.135976201711202</c:v>
                </c:pt>
                <c:pt idx="8">
                  <c:v>88.127247425901416</c:v>
                </c:pt>
                <c:pt idx="9">
                  <c:v>84.828207280045774</c:v>
                </c:pt>
                <c:pt idx="10">
                  <c:v>84.760130602994025</c:v>
                </c:pt>
                <c:pt idx="11">
                  <c:v>79.209552828983277</c:v>
                </c:pt>
                <c:pt idx="12">
                  <c:v>76.545037672887702</c:v>
                </c:pt>
                <c:pt idx="13">
                  <c:v>75.330898803904901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26-4B1F-8548-64CBBB8F2B9C}"/>
            </c:ext>
          </c:extLst>
        </c:ser>
        <c:ser>
          <c:idx val="3"/>
          <c:order val="3"/>
          <c:tx>
            <c:strRef>
              <c:f>'Diagram - utsläpp'!$AW$16</c:f>
              <c:strCache>
                <c:ptCount val="1"/>
                <c:pt idx="0">
                  <c:v>Växthusgasutsläpp från uppvärmning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'Diagram - utsläpp'!$AX$2:$BK$2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utsläpp'!$AX$16:$BK$16</c:f>
              <c:numCache>
                <c:formatCode>#,##0</c:formatCode>
                <c:ptCount val="14"/>
                <c:pt idx="0">
                  <c:v>100</c:v>
                </c:pt>
                <c:pt idx="1">
                  <c:v>102.01915908303492</c:v>
                </c:pt>
                <c:pt idx="2">
                  <c:v>129.41906324818589</c:v>
                </c:pt>
                <c:pt idx="3">
                  <c:v>101.26820940405869</c:v>
                </c:pt>
                <c:pt idx="4">
                  <c:v>99.344133476506684</c:v>
                </c:pt>
                <c:pt idx="5">
                  <c:v>99.746336528394863</c:v>
                </c:pt>
                <c:pt idx="6">
                  <c:v>90.380690688079838</c:v>
                </c:pt>
                <c:pt idx="7">
                  <c:v>88.523984883970272</c:v>
                </c:pt>
                <c:pt idx="8">
                  <c:v>90.534823625878886</c:v>
                </c:pt>
                <c:pt idx="9">
                  <c:v>83.15569674735363</c:v>
                </c:pt>
                <c:pt idx="10">
                  <c:v>85.064475410110049</c:v>
                </c:pt>
                <c:pt idx="11">
                  <c:v>77.082320545590576</c:v>
                </c:pt>
                <c:pt idx="12">
                  <c:v>73.408330185445209</c:v>
                </c:pt>
                <c:pt idx="13">
                  <c:v>77.292256563200084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26-4B1F-8548-64CBBB8F2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0409328"/>
        <c:axId val="1330420560"/>
      </c:lineChart>
      <c:catAx>
        <c:axId val="1330409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30420560"/>
        <c:crosses val="autoZero"/>
        <c:auto val="1"/>
        <c:lblAlgn val="ctr"/>
        <c:lblOffset val="100"/>
        <c:noMultiLvlLbl val="0"/>
      </c:catAx>
      <c:valAx>
        <c:axId val="133042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Index 2008=100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30409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74203457490331E-2"/>
          <c:y val="0.18397604279817331"/>
          <c:w val="0.56625268889394564"/>
          <c:h val="0.656758764532609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kemiska produkter'!$A$5</c:f>
              <c:strCache>
                <c:ptCount val="1"/>
                <c:pt idx="0">
                  <c:v>Produktion i Sverige</c:v>
                </c:pt>
              </c:strCache>
            </c:strRef>
          </c:tx>
          <c:invertIfNegative val="0"/>
          <c:cat>
            <c:numRef>
              <c:f>'Diagram - kemiska produkter'!$B$2:$O$2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kemiska produkter'!$B$5:$O$5</c:f>
              <c:numCache>
                <c:formatCode>#,##0</c:formatCode>
                <c:ptCount val="14"/>
                <c:pt idx="0">
                  <c:v>30.958050825810794</c:v>
                </c:pt>
                <c:pt idx="1">
                  <c:v>29.052285889083819</c:v>
                </c:pt>
                <c:pt idx="2">
                  <c:v>79.404056672486433</c:v>
                </c:pt>
                <c:pt idx="3">
                  <c:v>77.320229166579409</c:v>
                </c:pt>
                <c:pt idx="4">
                  <c:v>99.524634469212714</c:v>
                </c:pt>
                <c:pt idx="5">
                  <c:v>54.635222265359637</c:v>
                </c:pt>
                <c:pt idx="6">
                  <c:v>51.345181763789135</c:v>
                </c:pt>
                <c:pt idx="7">
                  <c:v>58.860765734448506</c:v>
                </c:pt>
                <c:pt idx="8">
                  <c:v>62.259159959361973</c:v>
                </c:pt>
                <c:pt idx="9">
                  <c:v>64.348298529980312</c:v>
                </c:pt>
                <c:pt idx="10">
                  <c:v>70.215981189837947</c:v>
                </c:pt>
                <c:pt idx="11">
                  <c:v>72.135152113053422</c:v>
                </c:pt>
                <c:pt idx="12">
                  <c:v>95.007000100927684</c:v>
                </c:pt>
                <c:pt idx="13">
                  <c:v>138.34064982887597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52-4271-9749-FDC82BF1C7EF}"/>
            </c:ext>
          </c:extLst>
        </c:ser>
        <c:ser>
          <c:idx val="1"/>
          <c:order val="1"/>
          <c:tx>
            <c:strRef>
              <c:f>'Diagram - kemiska produkter'!$A$6</c:f>
              <c:strCache>
                <c:ptCount val="1"/>
                <c:pt idx="0">
                  <c:v>Importerade varor och tjänster</c:v>
                </c:pt>
              </c:strCache>
            </c:strRef>
          </c:tx>
          <c:invertIfNegative val="0"/>
          <c:cat>
            <c:numRef>
              <c:f>'Diagram - kemiska produkter'!$B$2:$O$2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kemiska produkter'!$B$6:$O$6</c:f>
              <c:numCache>
                <c:formatCode>#,##0</c:formatCode>
                <c:ptCount val="14"/>
                <c:pt idx="0">
                  <c:v>18.389680455679947</c:v>
                </c:pt>
                <c:pt idx="1">
                  <c:v>15.471781192671431</c:v>
                </c:pt>
                <c:pt idx="2">
                  <c:v>40.629380727193812</c:v>
                </c:pt>
                <c:pt idx="3">
                  <c:v>45.932812279856748</c:v>
                </c:pt>
                <c:pt idx="4">
                  <c:v>55.66111189347388</c:v>
                </c:pt>
                <c:pt idx="5">
                  <c:v>34.364429912930916</c:v>
                </c:pt>
                <c:pt idx="6">
                  <c:v>34.646310157531659</c:v>
                </c:pt>
                <c:pt idx="7">
                  <c:v>35.102323112926065</c:v>
                </c:pt>
                <c:pt idx="8">
                  <c:v>38.495131950048886</c:v>
                </c:pt>
                <c:pt idx="9">
                  <c:v>39.933902786736539</c:v>
                </c:pt>
                <c:pt idx="10">
                  <c:v>45.017558676235716</c:v>
                </c:pt>
                <c:pt idx="11">
                  <c:v>42.636780855142902</c:v>
                </c:pt>
                <c:pt idx="12">
                  <c:v>53.325851656500603</c:v>
                </c:pt>
                <c:pt idx="13">
                  <c:v>68.945978035436752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52-4271-9749-FDC82BF1C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136384"/>
        <c:axId val="157137920"/>
      </c:barChart>
      <c:catAx>
        <c:axId val="157136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7137920"/>
        <c:crosses val="autoZero"/>
        <c:auto val="1"/>
        <c:lblAlgn val="ctr"/>
        <c:lblOffset val="100"/>
        <c:noMultiLvlLbl val="0"/>
      </c:catAx>
      <c:valAx>
        <c:axId val="15713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Tusen</a:t>
                </a:r>
                <a:r>
                  <a:rPr lang="sv-SE" baseline="0"/>
                  <a:t> ton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2.0556747954846376E-2"/>
              <c:y val="4.9150431821533704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57136384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74203457490331E-2"/>
          <c:y val="0.18397604279817331"/>
          <c:w val="0.56162510174960767"/>
          <c:h val="0.64919007596023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kemiska produkter'!$A$10</c:f>
              <c:strCache>
                <c:ptCount val="1"/>
                <c:pt idx="0">
                  <c:v>Nybyggnad</c:v>
                </c:pt>
              </c:strCache>
            </c:strRef>
          </c:tx>
          <c:invertIfNegative val="0"/>
          <c:cat>
            <c:numRef>
              <c:f>'Diagram - kemiska produkter'!$B$2:$O$2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kemiska produkter'!$B$10:$O$10</c:f>
              <c:numCache>
                <c:formatCode>#,##0</c:formatCode>
                <c:ptCount val="14"/>
                <c:pt idx="0">
                  <c:v>15.029753655950614</c:v>
                </c:pt>
                <c:pt idx="1">
                  <c:v>9.5915218738618808</c:v>
                </c:pt>
                <c:pt idx="2">
                  <c:v>27.030881862441884</c:v>
                </c:pt>
                <c:pt idx="3">
                  <c:v>30.519939707277047</c:v>
                </c:pt>
                <c:pt idx="4">
                  <c:v>34.414666634542137</c:v>
                </c:pt>
                <c:pt idx="5">
                  <c:v>21.320513716444879</c:v>
                </c:pt>
                <c:pt idx="6">
                  <c:v>22.802820908292915</c:v>
                </c:pt>
                <c:pt idx="7">
                  <c:v>25.04546470310413</c:v>
                </c:pt>
                <c:pt idx="8">
                  <c:v>30.470318839168456</c:v>
                </c:pt>
                <c:pt idx="9">
                  <c:v>33.230613535645823</c:v>
                </c:pt>
                <c:pt idx="10">
                  <c:v>33.196941570654189</c:v>
                </c:pt>
                <c:pt idx="11">
                  <c:v>31.341027524192572</c:v>
                </c:pt>
                <c:pt idx="12">
                  <c:v>38.999710344740713</c:v>
                </c:pt>
                <c:pt idx="13">
                  <c:v>63.157393396924178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5D-4EE0-9720-107200196E71}"/>
            </c:ext>
          </c:extLst>
        </c:ser>
        <c:ser>
          <c:idx val="2"/>
          <c:order val="1"/>
          <c:tx>
            <c:strRef>
              <c:f>'Diagram - kemiska produkter'!$A$12</c:f>
              <c:strCache>
                <c:ptCount val="1"/>
                <c:pt idx="0">
                  <c:v>Renovering, om- och tillbyggnad</c:v>
                </c:pt>
              </c:strCache>
            </c:strRef>
          </c:tx>
          <c:invertIfNegative val="0"/>
          <c:cat>
            <c:numRef>
              <c:f>'Diagram - kemiska produkter'!$B$2:$O$2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kemiska produkter'!$B$12:$O$12</c:f>
              <c:numCache>
                <c:formatCode>#,##0</c:formatCode>
                <c:ptCount val="14"/>
                <c:pt idx="0">
                  <c:v>20.937893687030748</c:v>
                </c:pt>
                <c:pt idx="1">
                  <c:v>20.160163402079952</c:v>
                </c:pt>
                <c:pt idx="2">
                  <c:v>51.549775102061744</c:v>
                </c:pt>
                <c:pt idx="3">
                  <c:v>50.267994595184518</c:v>
                </c:pt>
                <c:pt idx="4">
                  <c:v>67.499745785754101</c:v>
                </c:pt>
                <c:pt idx="5">
                  <c:v>38.532088925067001</c:v>
                </c:pt>
                <c:pt idx="6">
                  <c:v>36.175972987787631</c:v>
                </c:pt>
                <c:pt idx="7">
                  <c:v>36.914048838296836</c:v>
                </c:pt>
                <c:pt idx="8">
                  <c:v>37.57099021336677</c:v>
                </c:pt>
                <c:pt idx="9">
                  <c:v>38.437608432440371</c:v>
                </c:pt>
                <c:pt idx="10">
                  <c:v>42.790252976156026</c:v>
                </c:pt>
                <c:pt idx="11">
                  <c:v>46.034217422968425</c:v>
                </c:pt>
                <c:pt idx="12">
                  <c:v>58.339297881070024</c:v>
                </c:pt>
                <c:pt idx="13">
                  <c:v>84.937602450991534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5D-4EE0-9720-107200196E71}"/>
            </c:ext>
          </c:extLst>
        </c:ser>
        <c:ser>
          <c:idx val="1"/>
          <c:order val="2"/>
          <c:tx>
            <c:strRef>
              <c:f>'Diagram - kemiska produkter'!$A$11</c:f>
              <c:strCache>
                <c:ptCount val="1"/>
                <c:pt idx="0">
                  <c:v>Fastighetsförvaltning</c:v>
                </c:pt>
              </c:strCache>
            </c:strRef>
          </c:tx>
          <c:invertIfNegative val="0"/>
          <c:cat>
            <c:numRef>
              <c:f>'Diagram - kemiska produkter'!$B$2:$O$2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kemiska produkter'!$B$11:$O$11</c:f>
              <c:numCache>
                <c:formatCode>#,##0</c:formatCode>
                <c:ptCount val="14"/>
                <c:pt idx="0">
                  <c:v>13.380083938509378</c:v>
                </c:pt>
                <c:pt idx="1">
                  <c:v>14.772381805813419</c:v>
                </c:pt>
                <c:pt idx="2">
                  <c:v>41.452780435176614</c:v>
                </c:pt>
                <c:pt idx="3">
                  <c:v>42.465107143974585</c:v>
                </c:pt>
                <c:pt idx="4">
                  <c:v>53.271333942390356</c:v>
                </c:pt>
                <c:pt idx="5">
                  <c:v>29.147049536778677</c:v>
                </c:pt>
                <c:pt idx="6">
                  <c:v>27.012698025240251</c:v>
                </c:pt>
                <c:pt idx="7">
                  <c:v>32.003575305973598</c:v>
                </c:pt>
                <c:pt idx="8">
                  <c:v>32.712982856875634</c:v>
                </c:pt>
                <c:pt idx="9">
                  <c:v>32.613979348630657</c:v>
                </c:pt>
                <c:pt idx="10">
                  <c:v>39.246345319263426</c:v>
                </c:pt>
                <c:pt idx="11">
                  <c:v>37.396688021035331</c:v>
                </c:pt>
                <c:pt idx="12">
                  <c:v>50.993843531617571</c:v>
                </c:pt>
                <c:pt idx="13">
                  <c:v>59.191632016397008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5D-4EE0-9720-107200196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233536"/>
        <c:axId val="157235072"/>
      </c:barChart>
      <c:catAx>
        <c:axId val="157233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7235072"/>
        <c:crosses val="autoZero"/>
        <c:auto val="1"/>
        <c:lblAlgn val="ctr"/>
        <c:lblOffset val="100"/>
        <c:noMultiLvlLbl val="0"/>
      </c:catAx>
      <c:valAx>
        <c:axId val="1572350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Tusen</a:t>
                </a:r>
                <a:r>
                  <a:rPr lang="sv-SE" baseline="0"/>
                  <a:t> ton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2.0556747954846376E-2"/>
              <c:y val="4.9150431821533704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57233536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11% </a:t>
            </a:r>
          </a:p>
          <a:p>
            <a:pPr>
              <a:defRPr sz="1200"/>
            </a:pPr>
            <a:r>
              <a:rPr lang="en-US" sz="1200"/>
              <a:t>Hälsofarliga kemikalier, exklusive cement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Hälsofarliga kemikalier, exklusive cement (tusen ton)</c:v>
          </c:tx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7B33-49D3-998A-110AB7482C70}"/>
              </c:ext>
            </c:extLst>
          </c:dPt>
          <c:cat>
            <c:strLit>
              <c:ptCount val="3"/>
              <c:pt idx="0">
                <c:v>Utsläpp från sektorn, inhemsk produktion</c:v>
              </c:pt>
              <c:pt idx="1">
                <c:v>Utsläpp från övriga sektorer, inhemsk produktion</c:v>
              </c:pt>
              <c:pt idx="2">
                <c:v>Totala utsläpp i Sverige</c:v>
              </c:pt>
            </c:strLit>
          </c:cat>
          <c:val>
            <c:numLit>
              <c:formatCode>General</c:formatCode>
              <c:ptCount val="2"/>
              <c:pt idx="0">
                <c:v>659.58668875807257</c:v>
              </c:pt>
              <c:pt idx="1">
                <c:v>6841.0723112419237</c:v>
              </c:pt>
            </c:numLit>
          </c:val>
          <c:extLst>
            <c:ext xmlns:c16="http://schemas.microsoft.com/office/drawing/2014/chart" uri="{C3380CC4-5D6E-409C-BE32-E72D297353CC}">
              <c16:uniqueId val="{00000002-7B33-49D3-998A-110AB7482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74203457490331E-2"/>
          <c:y val="0.18397604279817331"/>
          <c:w val="0.56162510174960767"/>
          <c:h val="0.657500680553447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kemiska produkter'!$A$22</c:f>
              <c:strCache>
                <c:ptCount val="1"/>
                <c:pt idx="0">
                  <c:v>Inhemska utsläpp (från produktion i Sverige)</c:v>
                </c:pt>
              </c:strCache>
            </c:strRef>
          </c:tx>
          <c:invertIfNegative val="0"/>
          <c:cat>
            <c:numRef>
              <c:f>'Diagram - kemiska produkter'!$B$2:$O$2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kemiska produkter'!$B$22:$O$22</c:f>
              <c:numCache>
                <c:formatCode>#,##0</c:formatCode>
                <c:ptCount val="14"/>
                <c:pt idx="0">
                  <c:v>1.8709043240804428</c:v>
                </c:pt>
                <c:pt idx="1">
                  <c:v>2.0737493079685341</c:v>
                </c:pt>
                <c:pt idx="2">
                  <c:v>6.6028170319880841</c:v>
                </c:pt>
                <c:pt idx="3">
                  <c:v>6.0338107151697455</c:v>
                </c:pt>
                <c:pt idx="4">
                  <c:v>9.1464420259106269</c:v>
                </c:pt>
                <c:pt idx="5">
                  <c:v>4.797108703084012</c:v>
                </c:pt>
                <c:pt idx="6">
                  <c:v>5.7965888078449881</c:v>
                </c:pt>
                <c:pt idx="7">
                  <c:v>7.0598762590820616</c:v>
                </c:pt>
                <c:pt idx="8">
                  <c:v>5.5792183533230908</c:v>
                </c:pt>
                <c:pt idx="9">
                  <c:v>7.3333339190711584</c:v>
                </c:pt>
                <c:pt idx="10">
                  <c:v>6.9522522529542146</c:v>
                </c:pt>
                <c:pt idx="11">
                  <c:v>4.9819743465149591</c:v>
                </c:pt>
                <c:pt idx="12">
                  <c:v>5.7257965849228709</c:v>
                </c:pt>
                <c:pt idx="13">
                  <c:v>10.051519111948831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6-4A02-9C5A-BD798382C1DC}"/>
            </c:ext>
          </c:extLst>
        </c:ser>
        <c:ser>
          <c:idx val="1"/>
          <c:order val="1"/>
          <c:tx>
            <c:strRef>
              <c:f>'Diagram - kemiska produkter'!$A$23</c:f>
              <c:strCache>
                <c:ptCount val="1"/>
                <c:pt idx="0">
                  <c:v>Utsläpp från importerade varor och tjänster</c:v>
                </c:pt>
              </c:strCache>
            </c:strRef>
          </c:tx>
          <c:invertIfNegative val="0"/>
          <c:cat>
            <c:numRef>
              <c:f>'Diagram - kemiska produkter'!$B$2:$O$2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kemiska produkter'!$B$23:$O$23</c:f>
              <c:numCache>
                <c:formatCode>#,##0</c:formatCode>
                <c:ptCount val="14"/>
                <c:pt idx="0">
                  <c:v>1.1353203859910863</c:v>
                </c:pt>
                <c:pt idx="1">
                  <c:v>0.94074823344953318</c:v>
                </c:pt>
                <c:pt idx="2">
                  <c:v>3.0751881545842661</c:v>
                </c:pt>
                <c:pt idx="3">
                  <c:v>2.9336069876221265</c:v>
                </c:pt>
                <c:pt idx="4">
                  <c:v>3.8287404897556221</c:v>
                </c:pt>
                <c:pt idx="5">
                  <c:v>2.572247071727384</c:v>
                </c:pt>
                <c:pt idx="6">
                  <c:v>2.6800809589582082</c:v>
                </c:pt>
                <c:pt idx="7">
                  <c:v>3.9401264075717304</c:v>
                </c:pt>
                <c:pt idx="8">
                  <c:v>2.5977262958575675</c:v>
                </c:pt>
                <c:pt idx="9">
                  <c:v>2.8671534569582251</c:v>
                </c:pt>
                <c:pt idx="10">
                  <c:v>3.0269205422782677</c:v>
                </c:pt>
                <c:pt idx="11">
                  <c:v>2.459260123841974</c:v>
                </c:pt>
                <c:pt idx="12">
                  <c:v>2.4024568269744244</c:v>
                </c:pt>
                <c:pt idx="13">
                  <c:v>3.8040825326072887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6-4A02-9C5A-BD798382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272704"/>
        <c:axId val="157278592"/>
      </c:barChart>
      <c:catAx>
        <c:axId val="157272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7278592"/>
        <c:crosses val="autoZero"/>
        <c:auto val="1"/>
        <c:lblAlgn val="ctr"/>
        <c:lblOffset val="100"/>
        <c:noMultiLvlLbl val="0"/>
      </c:catAx>
      <c:valAx>
        <c:axId val="1572785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Tusen</a:t>
                </a:r>
                <a:r>
                  <a:rPr lang="sv-SE" baseline="0"/>
                  <a:t> ton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2.0556747954846376E-2"/>
              <c:y val="4.9150431821533704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57272704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74203457490331E-2"/>
          <c:y val="0.18397604279817331"/>
          <c:w val="0.56162510174960767"/>
          <c:h val="0.711519631431706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kemiska produkter'!$A$5</c:f>
              <c:strCache>
                <c:ptCount val="1"/>
                <c:pt idx="0">
                  <c:v>Produktion i Sverige</c:v>
                </c:pt>
              </c:strCache>
            </c:strRef>
          </c:tx>
          <c:invertIfNegative val="0"/>
          <c:cat>
            <c:numRef>
              <c:f>'Diagram - kemiska produkter'!$Q$2:$AD$2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kemiska produkter'!$Q$5:$AD$5</c:f>
              <c:numCache>
                <c:formatCode>#,##0</c:formatCode>
                <c:ptCount val="14"/>
                <c:pt idx="0">
                  <c:v>755.0757870723761</c:v>
                </c:pt>
                <c:pt idx="1">
                  <c:v>665.35176659825663</c:v>
                </c:pt>
                <c:pt idx="2">
                  <c:v>694.4562357394833</c:v>
                </c:pt>
                <c:pt idx="3">
                  <c:v>749.45594816154517</c:v>
                </c:pt>
                <c:pt idx="4">
                  <c:v>743.65244276492297</c:v>
                </c:pt>
                <c:pt idx="5">
                  <c:v>576.75376263668397</c:v>
                </c:pt>
                <c:pt idx="6">
                  <c:v>591.00011129605582</c:v>
                </c:pt>
                <c:pt idx="7">
                  <c:v>632.2218976075701</c:v>
                </c:pt>
                <c:pt idx="8">
                  <c:v>647.55616554642927</c:v>
                </c:pt>
                <c:pt idx="9">
                  <c:v>664.77081185254076</c:v>
                </c:pt>
                <c:pt idx="10">
                  <c:v>703.22607270530784</c:v>
                </c:pt>
                <c:pt idx="11">
                  <c:v>673.8952998466666</c:v>
                </c:pt>
                <c:pt idx="12">
                  <c:v>769.2310203775985</c:v>
                </c:pt>
                <c:pt idx="13">
                  <c:v>853.76121902025659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06-4EEC-A35A-62B0A154FEBD}"/>
            </c:ext>
          </c:extLst>
        </c:ser>
        <c:ser>
          <c:idx val="1"/>
          <c:order val="1"/>
          <c:tx>
            <c:strRef>
              <c:f>'Diagram - kemiska produkter'!$A$6</c:f>
              <c:strCache>
                <c:ptCount val="1"/>
                <c:pt idx="0">
                  <c:v>Importerade varor och tjänster</c:v>
                </c:pt>
              </c:strCache>
            </c:strRef>
          </c:tx>
          <c:invertIfNegative val="0"/>
          <c:cat>
            <c:numRef>
              <c:f>'Diagram - kemiska produkter'!$Q$2:$AD$2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kemiska produkter'!$Q$6:$AD$6</c:f>
              <c:numCache>
                <c:formatCode>#,##0</c:formatCode>
                <c:ptCount val="14"/>
                <c:pt idx="0">
                  <c:v>217.49559211283272</c:v>
                </c:pt>
                <c:pt idx="1">
                  <c:v>172.72994317001448</c:v>
                </c:pt>
                <c:pt idx="2">
                  <c:v>194.54574923211297</c:v>
                </c:pt>
                <c:pt idx="3">
                  <c:v>226.83138917437913</c:v>
                </c:pt>
                <c:pt idx="4">
                  <c:v>234.18285074633499</c:v>
                </c:pt>
                <c:pt idx="5">
                  <c:v>179.96429008331469</c:v>
                </c:pt>
                <c:pt idx="6">
                  <c:v>186.05933805436896</c:v>
                </c:pt>
                <c:pt idx="7">
                  <c:v>209.47221573778492</c:v>
                </c:pt>
                <c:pt idx="8">
                  <c:v>215.16060353494063</c:v>
                </c:pt>
                <c:pt idx="9">
                  <c:v>228.24018394982122</c:v>
                </c:pt>
                <c:pt idx="10">
                  <c:v>261.20369010391073</c:v>
                </c:pt>
                <c:pt idx="11">
                  <c:v>250.5041497763676</c:v>
                </c:pt>
                <c:pt idx="12">
                  <c:v>277.00837408561978</c:v>
                </c:pt>
                <c:pt idx="13">
                  <c:v>313.86864848172235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06-4EEC-A35A-62B0A154F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168768"/>
        <c:axId val="157170304"/>
      </c:barChart>
      <c:catAx>
        <c:axId val="157168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sv-SE"/>
          </a:p>
        </c:txPr>
        <c:crossAx val="157170304"/>
        <c:crosses val="autoZero"/>
        <c:auto val="1"/>
        <c:lblAlgn val="ctr"/>
        <c:lblOffset val="100"/>
        <c:noMultiLvlLbl val="0"/>
      </c:catAx>
      <c:valAx>
        <c:axId val="1571703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Tusen</a:t>
                </a:r>
                <a:r>
                  <a:rPr lang="sv-SE" baseline="0"/>
                  <a:t> ton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2.0556747954846376E-2"/>
              <c:y val="4.9150431821533704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57168768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74203457490331E-2"/>
          <c:y val="0.18397604279817331"/>
          <c:w val="0.56162510174960767"/>
          <c:h val="0.711519631431706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kemiska produkter'!$A$10</c:f>
              <c:strCache>
                <c:ptCount val="1"/>
                <c:pt idx="0">
                  <c:v>Nybyggnad</c:v>
                </c:pt>
              </c:strCache>
            </c:strRef>
          </c:tx>
          <c:invertIfNegative val="0"/>
          <c:cat>
            <c:numRef>
              <c:f>'Diagram - kemiska produkter'!$Q$2:$AD$2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kemiska produkter'!$Q$10:$AD$10</c:f>
              <c:numCache>
                <c:formatCode>#,##0</c:formatCode>
                <c:ptCount val="14"/>
                <c:pt idx="0">
                  <c:v>302.04721081037087</c:v>
                </c:pt>
                <c:pt idx="1">
                  <c:v>189.44433807708322</c:v>
                </c:pt>
                <c:pt idx="2">
                  <c:v>209.24273627121531</c:v>
                </c:pt>
                <c:pt idx="3">
                  <c:v>259.29238299060415</c:v>
                </c:pt>
                <c:pt idx="4">
                  <c:v>233.13204862301512</c:v>
                </c:pt>
                <c:pt idx="5">
                  <c:v>186.97385465311973</c:v>
                </c:pt>
                <c:pt idx="6">
                  <c:v>209.08549705483262</c:v>
                </c:pt>
                <c:pt idx="7">
                  <c:v>237.33274616455614</c:v>
                </c:pt>
                <c:pt idx="8">
                  <c:v>273.97778645177084</c:v>
                </c:pt>
                <c:pt idx="9">
                  <c:v>293.8179765965192</c:v>
                </c:pt>
                <c:pt idx="10">
                  <c:v>294.20472162000419</c:v>
                </c:pt>
                <c:pt idx="11">
                  <c:v>264.14294460370394</c:v>
                </c:pt>
                <c:pt idx="12">
                  <c:v>293.24191110340189</c:v>
                </c:pt>
                <c:pt idx="13">
                  <c:v>360.54394836045032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07-456B-9AAD-9CC9588464DC}"/>
            </c:ext>
          </c:extLst>
        </c:ser>
        <c:ser>
          <c:idx val="2"/>
          <c:order val="1"/>
          <c:tx>
            <c:strRef>
              <c:f>'Diagram - kemiska produkter'!$A$12</c:f>
              <c:strCache>
                <c:ptCount val="1"/>
                <c:pt idx="0">
                  <c:v>Renovering, om- och tillbyggnad</c:v>
                </c:pt>
              </c:strCache>
            </c:strRef>
          </c:tx>
          <c:invertIfNegative val="0"/>
          <c:cat>
            <c:numRef>
              <c:f>'Diagram - kemiska produkter'!$Q$2:$AD$2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kemiska produkter'!$Q$12:$AD$12</c:f>
              <c:numCache>
                <c:formatCode>#,##0</c:formatCode>
                <c:ptCount val="14"/>
                <c:pt idx="0">
                  <c:v>420.78084133520076</c:v>
                </c:pt>
                <c:pt idx="1">
                  <c:v>398.1879895036011</c:v>
                </c:pt>
                <c:pt idx="2">
                  <c:v>399.04047716284009</c:v>
                </c:pt>
                <c:pt idx="3">
                  <c:v>427.06860602468385</c:v>
                </c:pt>
                <c:pt idx="4">
                  <c:v>457.25719745229037</c:v>
                </c:pt>
                <c:pt idx="5">
                  <c:v>337.91367740823296</c:v>
                </c:pt>
                <c:pt idx="6">
                  <c:v>331.70770072763014</c:v>
                </c:pt>
                <c:pt idx="7">
                  <c:v>349.80036053232834</c:v>
                </c:pt>
                <c:pt idx="8">
                  <c:v>337.82438535652324</c:v>
                </c:pt>
                <c:pt idx="9">
                  <c:v>339.85711165743146</c:v>
                </c:pt>
                <c:pt idx="10">
                  <c:v>379.22452699763744</c:v>
                </c:pt>
                <c:pt idx="11">
                  <c:v>387.97750754163485</c:v>
                </c:pt>
                <c:pt idx="12">
                  <c:v>438.65780160550969</c:v>
                </c:pt>
                <c:pt idx="13">
                  <c:v>484.87970932382024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07-456B-9AAD-9CC9588464DC}"/>
            </c:ext>
          </c:extLst>
        </c:ser>
        <c:ser>
          <c:idx val="1"/>
          <c:order val="2"/>
          <c:tx>
            <c:strRef>
              <c:f>'Diagram - kemiska produkter'!$A$11</c:f>
              <c:strCache>
                <c:ptCount val="1"/>
                <c:pt idx="0">
                  <c:v>Fastighetsförvaltning</c:v>
                </c:pt>
              </c:strCache>
            </c:strRef>
          </c:tx>
          <c:invertIfNegative val="0"/>
          <c:cat>
            <c:numRef>
              <c:f>'Diagram - kemiska produkter'!$Q$2:$AD$2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kemiska produkter'!$Q$11:$AD$11</c:f>
              <c:numCache>
                <c:formatCode>#,##0</c:formatCode>
                <c:ptCount val="14"/>
                <c:pt idx="0">
                  <c:v>249.74332703963719</c:v>
                </c:pt>
                <c:pt idx="1">
                  <c:v>250.44938218758685</c:v>
                </c:pt>
                <c:pt idx="2">
                  <c:v>280.71877153754093</c:v>
                </c:pt>
                <c:pt idx="3">
                  <c:v>289.92634832063629</c:v>
                </c:pt>
                <c:pt idx="4">
                  <c:v>287.44604743595255</c:v>
                </c:pt>
                <c:pt idx="5">
                  <c:v>231.83052065864595</c:v>
                </c:pt>
                <c:pt idx="6">
                  <c:v>236.26625156796209</c:v>
                </c:pt>
                <c:pt idx="7">
                  <c:v>254.56100664847042</c:v>
                </c:pt>
                <c:pt idx="8">
                  <c:v>250.91459727307574</c:v>
                </c:pt>
                <c:pt idx="9">
                  <c:v>259.33590754841134</c:v>
                </c:pt>
                <c:pt idx="10">
                  <c:v>291.000514191577</c:v>
                </c:pt>
                <c:pt idx="11">
                  <c:v>272.2789974776955</c:v>
                </c:pt>
                <c:pt idx="12">
                  <c:v>314.33968175430675</c:v>
                </c:pt>
                <c:pt idx="13">
                  <c:v>322.20620981770844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07-456B-9AAD-9CC958846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195648"/>
        <c:axId val="157209728"/>
      </c:barChart>
      <c:catAx>
        <c:axId val="157195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7209728"/>
        <c:crosses val="autoZero"/>
        <c:auto val="1"/>
        <c:lblAlgn val="ctr"/>
        <c:lblOffset val="100"/>
        <c:noMultiLvlLbl val="0"/>
      </c:catAx>
      <c:valAx>
        <c:axId val="1572097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Tusen</a:t>
                </a:r>
                <a:r>
                  <a:rPr lang="sv-SE" baseline="0"/>
                  <a:t> ton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2.0556747954846376E-2"/>
              <c:y val="4.9150431821533704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57195648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74203457490331E-2"/>
          <c:y val="0.18397604279817331"/>
          <c:w val="0.56162510174960767"/>
          <c:h val="0.661655982850053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kemiska produkter'!$A$22</c:f>
              <c:strCache>
                <c:ptCount val="1"/>
                <c:pt idx="0">
                  <c:v>Inhemska utsläpp (från produktion i Sverige)</c:v>
                </c:pt>
              </c:strCache>
            </c:strRef>
          </c:tx>
          <c:invertIfNegative val="0"/>
          <c:cat>
            <c:numRef>
              <c:f>'Diagram - kemiska produkter'!$Q$2:$AD$2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kemiska produkter'!$Q$22:$AD$22</c:f>
              <c:numCache>
                <c:formatCode>#,##0</c:formatCode>
                <c:ptCount val="14"/>
                <c:pt idx="0">
                  <c:v>38.892751846124717</c:v>
                </c:pt>
                <c:pt idx="1">
                  <c:v>39.929996917382056</c:v>
                </c:pt>
                <c:pt idx="2">
                  <c:v>43.988710669766832</c:v>
                </c:pt>
                <c:pt idx="3">
                  <c:v>46.262118983745935</c:v>
                </c:pt>
                <c:pt idx="4">
                  <c:v>52.867362739452901</c:v>
                </c:pt>
                <c:pt idx="5">
                  <c:v>30.290642314419284</c:v>
                </c:pt>
                <c:pt idx="6">
                  <c:v>34.158215851426618</c:v>
                </c:pt>
                <c:pt idx="7">
                  <c:v>43.131067310970039</c:v>
                </c:pt>
                <c:pt idx="8">
                  <c:v>36.138696784496965</c:v>
                </c:pt>
                <c:pt idx="9">
                  <c:v>33.655159424116327</c:v>
                </c:pt>
                <c:pt idx="10">
                  <c:v>34.243762359616291</c:v>
                </c:pt>
                <c:pt idx="11">
                  <c:v>34.135448789219609</c:v>
                </c:pt>
                <c:pt idx="12">
                  <c:v>38.095484262414992</c:v>
                </c:pt>
                <c:pt idx="13">
                  <c:v>41.17494109913806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C5-411D-B328-F434DF252521}"/>
            </c:ext>
          </c:extLst>
        </c:ser>
        <c:ser>
          <c:idx val="1"/>
          <c:order val="1"/>
          <c:tx>
            <c:strRef>
              <c:f>'Diagram - kemiska produkter'!$A$23</c:f>
              <c:strCache>
                <c:ptCount val="1"/>
                <c:pt idx="0">
                  <c:v>Utsläpp från importerade varor och tjänster</c:v>
                </c:pt>
              </c:strCache>
            </c:strRef>
          </c:tx>
          <c:invertIfNegative val="0"/>
          <c:cat>
            <c:numRef>
              <c:f>'Diagram - kemiska produkter'!$Q$2:$AD$2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kemiska produkter'!$Q$23:$AD$23</c:f>
              <c:numCache>
                <c:formatCode>#,##0</c:formatCode>
                <c:ptCount val="14"/>
                <c:pt idx="0">
                  <c:v>13.050630574660467</c:v>
                </c:pt>
                <c:pt idx="1">
                  <c:v>10.198636881571518</c:v>
                </c:pt>
                <c:pt idx="2">
                  <c:v>13.101602024159858</c:v>
                </c:pt>
                <c:pt idx="3">
                  <c:v>13.269493531234966</c:v>
                </c:pt>
                <c:pt idx="4">
                  <c:v>14.281801628183139</c:v>
                </c:pt>
                <c:pt idx="5">
                  <c:v>11.03002923584245</c:v>
                </c:pt>
                <c:pt idx="6">
                  <c:v>11.781659479383279</c:v>
                </c:pt>
                <c:pt idx="7">
                  <c:v>18.512730404548027</c:v>
                </c:pt>
                <c:pt idx="8">
                  <c:v>11.537317810120323</c:v>
                </c:pt>
                <c:pt idx="9">
                  <c:v>11.880673973680494</c:v>
                </c:pt>
                <c:pt idx="10">
                  <c:v>13.270080102811919</c:v>
                </c:pt>
                <c:pt idx="11">
                  <c:v>12.425831826886785</c:v>
                </c:pt>
                <c:pt idx="12">
                  <c:v>10.916265028927892</c:v>
                </c:pt>
                <c:pt idx="13">
                  <c:v>14.181988935609478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C5-411D-B328-F434DF252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308800"/>
        <c:axId val="157310336"/>
      </c:barChart>
      <c:catAx>
        <c:axId val="157308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7310336"/>
        <c:crosses val="autoZero"/>
        <c:auto val="1"/>
        <c:lblAlgn val="ctr"/>
        <c:lblOffset val="100"/>
        <c:noMultiLvlLbl val="0"/>
      </c:catAx>
      <c:valAx>
        <c:axId val="1573103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Tusen</a:t>
                </a:r>
                <a:r>
                  <a:rPr lang="sv-SE" baseline="0"/>
                  <a:t> ton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2.0556747954846376E-2"/>
              <c:y val="4.9150431821533704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57308800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35144758312016"/>
          <c:y val="0.16862379661021801"/>
          <c:w val="0.57146801749733367"/>
          <c:h val="0.626625126413631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'Diagram - kemiska produkter'!$Q$3</c:f>
              <c:strCache>
                <c:ptCount val="1"/>
                <c:pt idx="0">
                  <c:v>Hälsofarliga kemiska produkter (exkl. cement)</c:v>
                </c:pt>
              </c:strCache>
            </c:strRef>
          </c:tx>
          <c:invertIfNegative val="0"/>
          <c:cat>
            <c:numRef>
              <c:f>'Diagram - kemiska produkter'!$Q$2:$AD$2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kemiska produkter'!$Q$7:$AD$7</c:f>
              <c:numCache>
                <c:formatCode>#,##0</c:formatCode>
                <c:ptCount val="14"/>
                <c:pt idx="0">
                  <c:v>972.5713791852088</c:v>
                </c:pt>
                <c:pt idx="1">
                  <c:v>838.08170976827114</c:v>
                </c:pt>
                <c:pt idx="2">
                  <c:v>889.00198497159624</c:v>
                </c:pt>
                <c:pt idx="3">
                  <c:v>976.28733733592435</c:v>
                </c:pt>
                <c:pt idx="4">
                  <c:v>977.83529351125799</c:v>
                </c:pt>
                <c:pt idx="5">
                  <c:v>756.7180527199987</c:v>
                </c:pt>
                <c:pt idx="6">
                  <c:v>777.05944935042476</c:v>
                </c:pt>
                <c:pt idx="7">
                  <c:v>841.69411334535505</c:v>
                </c:pt>
                <c:pt idx="8">
                  <c:v>862.71676908136988</c:v>
                </c:pt>
                <c:pt idx="9">
                  <c:v>893.010995802362</c:v>
                </c:pt>
                <c:pt idx="10">
                  <c:v>964.42976280921857</c:v>
                </c:pt>
                <c:pt idx="11">
                  <c:v>924.39944962303423</c:v>
                </c:pt>
                <c:pt idx="12">
                  <c:v>1046.2393944632183</c:v>
                </c:pt>
                <c:pt idx="13">
                  <c:v>1167.6298675019789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A-4019-8755-03B95CD3CF1D}"/>
            </c:ext>
          </c:extLst>
        </c:ser>
        <c:ser>
          <c:idx val="1"/>
          <c:order val="1"/>
          <c:tx>
            <c:strRef>
              <c:f>'Diagram - kemiska produkter'!$B$3</c:f>
              <c:strCache>
                <c:ptCount val="1"/>
                <c:pt idx="0">
                  <c:v>Miljöfarliga kemiska produkter</c:v>
                </c:pt>
              </c:strCache>
            </c:strRef>
          </c:tx>
          <c:invertIfNegative val="0"/>
          <c:cat>
            <c:numRef>
              <c:f>'Diagram - kemiska produkter'!$Q$2:$AD$2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kemiska produkter'!$B$7:$O$7</c:f>
              <c:numCache>
                <c:formatCode>#,##0</c:formatCode>
                <c:ptCount val="14"/>
                <c:pt idx="0">
                  <c:v>49.347731281490738</c:v>
                </c:pt>
                <c:pt idx="1">
                  <c:v>44.524067081755248</c:v>
                </c:pt>
                <c:pt idx="2">
                  <c:v>120.03343739968025</c:v>
                </c:pt>
                <c:pt idx="3">
                  <c:v>123.25304144643616</c:v>
                </c:pt>
                <c:pt idx="4">
                  <c:v>155.18574636268659</c:v>
                </c:pt>
                <c:pt idx="5">
                  <c:v>88.999652178290546</c:v>
                </c:pt>
                <c:pt idx="6">
                  <c:v>85.991491921320801</c:v>
                </c:pt>
                <c:pt idx="7">
                  <c:v>93.963088847374564</c:v>
                </c:pt>
                <c:pt idx="8">
                  <c:v>100.75429190941085</c:v>
                </c:pt>
                <c:pt idx="9">
                  <c:v>104.28220131671685</c:v>
                </c:pt>
                <c:pt idx="10">
                  <c:v>115.23353986607367</c:v>
                </c:pt>
                <c:pt idx="11">
                  <c:v>114.77193296819632</c:v>
                </c:pt>
                <c:pt idx="12">
                  <c:v>148.33285175742827</c:v>
                </c:pt>
                <c:pt idx="13">
                  <c:v>207.28662786431272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2A-4019-8755-03B95CD3C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61485184"/>
        <c:axId val="161486720"/>
      </c:barChart>
      <c:catAx>
        <c:axId val="161485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sv-SE"/>
          </a:p>
        </c:txPr>
        <c:crossAx val="161486720"/>
        <c:crosses val="autoZero"/>
        <c:auto val="1"/>
        <c:lblAlgn val="ctr"/>
        <c:lblOffset val="100"/>
        <c:noMultiLvlLbl val="0"/>
      </c:catAx>
      <c:valAx>
        <c:axId val="1614867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Tusen ton</a:t>
                </a:r>
              </a:p>
            </c:rich>
          </c:tx>
          <c:layout>
            <c:manualLayout>
              <c:xMode val="edge"/>
              <c:yMode val="edge"/>
              <c:x val="1.7164750129314864E-2"/>
              <c:y val="4.2896538002102788E-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crossAx val="16148518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7874782245374508"/>
          <c:y val="0.18264613702128332"/>
          <c:w val="0.17441261005664146"/>
          <c:h val="0.4923464731938685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35144758312016"/>
          <c:y val="0.16862379661021801"/>
          <c:w val="0.5714680147721114"/>
          <c:h val="0.64480435499882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'Diagram - kemiska produkter'!$Q$3</c:f>
              <c:strCache>
                <c:ptCount val="1"/>
                <c:pt idx="0">
                  <c:v>Hälsofarliga kemiska produkter (exkl. cement)</c:v>
                </c:pt>
              </c:strCache>
            </c:strRef>
          </c:tx>
          <c:invertIfNegative val="0"/>
          <c:cat>
            <c:numRef>
              <c:f>'Diagram - kemiska produkter'!$Q$2:$AD$2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kemiska produkter'!$Q$5:$AD$5</c:f>
              <c:numCache>
                <c:formatCode>#,##0</c:formatCode>
                <c:ptCount val="14"/>
                <c:pt idx="0">
                  <c:v>755.0757870723761</c:v>
                </c:pt>
                <c:pt idx="1">
                  <c:v>665.35176659825663</c:v>
                </c:pt>
                <c:pt idx="2">
                  <c:v>694.4562357394833</c:v>
                </c:pt>
                <c:pt idx="3">
                  <c:v>749.45594816154517</c:v>
                </c:pt>
                <c:pt idx="4">
                  <c:v>743.65244276492297</c:v>
                </c:pt>
                <c:pt idx="5">
                  <c:v>576.75376263668397</c:v>
                </c:pt>
                <c:pt idx="6">
                  <c:v>591.00011129605582</c:v>
                </c:pt>
                <c:pt idx="7">
                  <c:v>632.2218976075701</c:v>
                </c:pt>
                <c:pt idx="8">
                  <c:v>647.55616554642927</c:v>
                </c:pt>
                <c:pt idx="9">
                  <c:v>664.77081185254076</c:v>
                </c:pt>
                <c:pt idx="10">
                  <c:v>703.22607270530784</c:v>
                </c:pt>
                <c:pt idx="11">
                  <c:v>673.8952998466666</c:v>
                </c:pt>
                <c:pt idx="12">
                  <c:v>769.2310203775985</c:v>
                </c:pt>
                <c:pt idx="13">
                  <c:v>853.76121902025659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1F-4970-8108-276B2775B583}"/>
            </c:ext>
          </c:extLst>
        </c:ser>
        <c:ser>
          <c:idx val="1"/>
          <c:order val="1"/>
          <c:tx>
            <c:strRef>
              <c:f>'Diagram - kemiska produkter'!$B$3</c:f>
              <c:strCache>
                <c:ptCount val="1"/>
                <c:pt idx="0">
                  <c:v>Miljöfarliga kemiska produkter</c:v>
                </c:pt>
              </c:strCache>
            </c:strRef>
          </c:tx>
          <c:invertIfNegative val="0"/>
          <c:cat>
            <c:numRef>
              <c:f>'Diagram - kemiska produkter'!$Q$2:$AD$2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kemiska produkter'!$B$5:$O$5</c:f>
              <c:numCache>
                <c:formatCode>#,##0</c:formatCode>
                <c:ptCount val="14"/>
                <c:pt idx="0">
                  <c:v>30.958050825810794</c:v>
                </c:pt>
                <c:pt idx="1">
                  <c:v>29.052285889083819</c:v>
                </c:pt>
                <c:pt idx="2">
                  <c:v>79.404056672486433</c:v>
                </c:pt>
                <c:pt idx="3">
                  <c:v>77.320229166579409</c:v>
                </c:pt>
                <c:pt idx="4">
                  <c:v>99.524634469212714</c:v>
                </c:pt>
                <c:pt idx="5">
                  <c:v>54.635222265359637</c:v>
                </c:pt>
                <c:pt idx="6">
                  <c:v>51.345181763789135</c:v>
                </c:pt>
                <c:pt idx="7">
                  <c:v>58.860765734448506</c:v>
                </c:pt>
                <c:pt idx="8">
                  <c:v>62.259159959361973</c:v>
                </c:pt>
                <c:pt idx="9">
                  <c:v>64.348298529980312</c:v>
                </c:pt>
                <c:pt idx="10">
                  <c:v>70.215981189837947</c:v>
                </c:pt>
                <c:pt idx="11">
                  <c:v>72.135152113053422</c:v>
                </c:pt>
                <c:pt idx="12">
                  <c:v>95.007000100927684</c:v>
                </c:pt>
                <c:pt idx="13">
                  <c:v>138.34064982887597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1F-4970-8108-276B2775B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61507968"/>
        <c:axId val="161513856"/>
      </c:barChart>
      <c:catAx>
        <c:axId val="161507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sv-SE"/>
          </a:p>
        </c:txPr>
        <c:crossAx val="161513856"/>
        <c:crosses val="autoZero"/>
        <c:auto val="1"/>
        <c:lblAlgn val="ctr"/>
        <c:lblOffset val="100"/>
        <c:noMultiLvlLbl val="0"/>
      </c:catAx>
      <c:valAx>
        <c:axId val="1615138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Tusen ton</a:t>
                </a:r>
              </a:p>
            </c:rich>
          </c:tx>
          <c:layout>
            <c:manualLayout>
              <c:xMode val="edge"/>
              <c:yMode val="edge"/>
              <c:x val="1.7164750129314864E-2"/>
              <c:y val="4.2896538002102788E-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crossAx val="16150796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1082596372624807"/>
          <c:y val="0.32739657458264565"/>
          <c:w val="0.27586288818722954"/>
          <c:h val="0.3165715161846009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74203457490331E-2"/>
          <c:y val="0.18397604279817331"/>
          <c:w val="0.56162510174960767"/>
          <c:h val="0.632568866773810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kemiska produkter'!$A$16</c:f>
              <c:strCache>
                <c:ptCount val="1"/>
                <c:pt idx="0">
                  <c:v>Nybyggnad</c:v>
                </c:pt>
              </c:strCache>
            </c:strRef>
          </c:tx>
          <c:invertIfNegative val="0"/>
          <c:cat>
            <c:numRef>
              <c:f>'Diagram - kemiska produkter'!$B$2:$O$2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kemiska produkter'!$B$16:$O$16</c:f>
              <c:numCache>
                <c:formatCode>#,##0</c:formatCode>
                <c:ptCount val="14"/>
                <c:pt idx="0">
                  <c:v>8.6427023624597386</c:v>
                </c:pt>
                <c:pt idx="1">
                  <c:v>5.6147985337658248</c:v>
                </c:pt>
                <c:pt idx="2">
                  <c:v>16.125534837646409</c:v>
                </c:pt>
                <c:pt idx="3">
                  <c:v>16.904540304836299</c:v>
                </c:pt>
                <c:pt idx="4">
                  <c:v>19.435799348804629</c:v>
                </c:pt>
                <c:pt idx="5">
                  <c:v>11.466278658675838</c:v>
                </c:pt>
                <c:pt idx="6">
                  <c:v>11.854455889295586</c:v>
                </c:pt>
                <c:pt idx="7">
                  <c:v>13.739070797886866</c:v>
                </c:pt>
                <c:pt idx="8">
                  <c:v>16.555644177174216</c:v>
                </c:pt>
                <c:pt idx="9">
                  <c:v>18.118467980013801</c:v>
                </c:pt>
                <c:pt idx="10">
                  <c:v>17.019295196907162</c:v>
                </c:pt>
                <c:pt idx="11">
                  <c:v>17.085381104449343</c:v>
                </c:pt>
                <c:pt idx="12">
                  <c:v>21.579287839833814</c:v>
                </c:pt>
                <c:pt idx="13">
                  <c:v>38.775967794705238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B3-4575-8809-D7375664C593}"/>
            </c:ext>
          </c:extLst>
        </c:ser>
        <c:ser>
          <c:idx val="2"/>
          <c:order val="1"/>
          <c:tx>
            <c:strRef>
              <c:f>'Diagram - kemiska produkter'!$A$18</c:f>
              <c:strCache>
                <c:ptCount val="1"/>
                <c:pt idx="0">
                  <c:v>Renovering, om- och tillbyggnad</c:v>
                </c:pt>
              </c:strCache>
            </c:strRef>
          </c:tx>
          <c:invertIfNegative val="0"/>
          <c:cat>
            <c:numRef>
              <c:f>'Diagram - kemiska produkter'!$B$2:$O$2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kemiska produkter'!$B$18:$O$18</c:f>
              <c:numCache>
                <c:formatCode>#,##0</c:formatCode>
                <c:ptCount val="14"/>
                <c:pt idx="0">
                  <c:v>12.040116383556654</c:v>
                </c:pt>
                <c:pt idx="1">
                  <c:v>11.801594929262421</c:v>
                </c:pt>
                <c:pt idx="2">
                  <c:v>30.752518490199197</c:v>
                </c:pt>
                <c:pt idx="3">
                  <c:v>27.842693951160637</c:v>
                </c:pt>
                <c:pt idx="4">
                  <c:v>38.120709670639876</c:v>
                </c:pt>
                <c:pt idx="5">
                  <c:v>20.722749685665985</c:v>
                </c:pt>
                <c:pt idx="6">
                  <c:v>18.806729121839247</c:v>
                </c:pt>
                <c:pt idx="7">
                  <c:v>20.249763238098577</c:v>
                </c:pt>
                <c:pt idx="8">
                  <c:v>20.413699923514486</c:v>
                </c:pt>
                <c:pt idx="9">
                  <c:v>20.957499832629694</c:v>
                </c:pt>
                <c:pt idx="10">
                  <c:v>21.937561488956867</c:v>
                </c:pt>
                <c:pt idx="11">
                  <c:v>25.095289167190764</c:v>
                </c:pt>
                <c:pt idx="12">
                  <c:v>32.280252602419353</c:v>
                </c:pt>
                <c:pt idx="13">
                  <c:v>52.14809478441083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B3-4575-8809-D7375664C593}"/>
            </c:ext>
          </c:extLst>
        </c:ser>
        <c:ser>
          <c:idx val="1"/>
          <c:order val="2"/>
          <c:tx>
            <c:strRef>
              <c:f>'Diagram - kemiska produkter'!$A$17</c:f>
              <c:strCache>
                <c:ptCount val="1"/>
                <c:pt idx="0">
                  <c:v>Fastighetsförvaltning</c:v>
                </c:pt>
              </c:strCache>
            </c:strRef>
          </c:tx>
          <c:invertIfNegative val="0"/>
          <c:cat>
            <c:numRef>
              <c:f>'Diagram - kemiska produkter'!$B$2:$O$2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kemiska produkter'!$B$17:$O$17</c:f>
              <c:numCache>
                <c:formatCode>#,##0</c:formatCode>
                <c:ptCount val="14"/>
                <c:pt idx="0">
                  <c:v>10.275232079794399</c:v>
                </c:pt>
                <c:pt idx="1">
                  <c:v>11.635892426055575</c:v>
                </c:pt>
                <c:pt idx="2">
                  <c:v>32.526003344640827</c:v>
                </c:pt>
                <c:pt idx="3">
                  <c:v>32.572994910582466</c:v>
                </c:pt>
                <c:pt idx="4">
                  <c:v>41.968125449768216</c:v>
                </c:pt>
                <c:pt idx="5">
                  <c:v>22.446193921017816</c:v>
                </c:pt>
                <c:pt idx="6">
                  <c:v>20.683996752654309</c:v>
                </c:pt>
                <c:pt idx="7">
                  <c:v>24.871931698463058</c:v>
                </c:pt>
                <c:pt idx="8">
                  <c:v>25.289815858673272</c:v>
                </c:pt>
                <c:pt idx="9">
                  <c:v>25.272330717336814</c:v>
                </c:pt>
                <c:pt idx="10">
                  <c:v>31.259124503973904</c:v>
                </c:pt>
                <c:pt idx="11">
                  <c:v>29.954481841413315</c:v>
                </c:pt>
                <c:pt idx="12">
                  <c:v>41.147459658674535</c:v>
                </c:pt>
                <c:pt idx="13">
                  <c:v>47.4165872497599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B3-4575-8809-D7375664C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608256"/>
        <c:axId val="162609792"/>
      </c:barChart>
      <c:catAx>
        <c:axId val="162608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2609792"/>
        <c:crosses val="autoZero"/>
        <c:auto val="1"/>
        <c:lblAlgn val="ctr"/>
        <c:lblOffset val="100"/>
        <c:noMultiLvlLbl val="0"/>
      </c:catAx>
      <c:valAx>
        <c:axId val="1626097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Tusen</a:t>
                </a:r>
                <a:r>
                  <a:rPr lang="sv-SE" baseline="0"/>
                  <a:t> ton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2.0556747954846376E-2"/>
              <c:y val="4.9150431821533704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62608256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74203457490331E-2"/>
          <c:y val="0.18397604279817331"/>
          <c:w val="0.56162510174960767"/>
          <c:h val="0.64087947136702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kemiska produkter'!$A$16</c:f>
              <c:strCache>
                <c:ptCount val="1"/>
                <c:pt idx="0">
                  <c:v>Nybyggnad</c:v>
                </c:pt>
              </c:strCache>
            </c:strRef>
          </c:tx>
          <c:invertIfNegative val="0"/>
          <c:cat>
            <c:numRef>
              <c:f>'Diagram - kemiska produkter'!$Q$2:$AD$2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kemiska produkter'!$Q$16:$AD$16</c:f>
              <c:numCache>
                <c:formatCode>#,##0</c:formatCode>
                <c:ptCount val="14"/>
                <c:pt idx="0">
                  <c:v>225.29974575886519</c:v>
                </c:pt>
                <c:pt idx="1">
                  <c:v>144.05371464852578</c:v>
                </c:pt>
                <c:pt idx="2">
                  <c:v>156.33514247089738</c:v>
                </c:pt>
                <c:pt idx="3">
                  <c:v>190.71521215133944</c:v>
                </c:pt>
                <c:pt idx="4">
                  <c:v>169.11350808011397</c:v>
                </c:pt>
                <c:pt idx="5">
                  <c:v>134.8644514199475</c:v>
                </c:pt>
                <c:pt idx="6">
                  <c:v>149.82120360071195</c:v>
                </c:pt>
                <c:pt idx="7">
                  <c:v>168.97201222329602</c:v>
                </c:pt>
                <c:pt idx="8">
                  <c:v>195.24681211032802</c:v>
                </c:pt>
                <c:pt idx="9">
                  <c:v>206.92045866436268</c:v>
                </c:pt>
                <c:pt idx="10">
                  <c:v>199.8125615493511</c:v>
                </c:pt>
                <c:pt idx="11">
                  <c:v>179.86342066793586</c:v>
                </c:pt>
                <c:pt idx="12">
                  <c:v>202.13326540687257</c:v>
                </c:pt>
                <c:pt idx="13">
                  <c:v>249.61193310210865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5A-4308-B6E7-E96B5E2A78B4}"/>
            </c:ext>
          </c:extLst>
        </c:ser>
        <c:ser>
          <c:idx val="2"/>
          <c:order val="1"/>
          <c:tx>
            <c:strRef>
              <c:f>'Diagram - kemiska produkter'!$A$18</c:f>
              <c:strCache>
                <c:ptCount val="1"/>
                <c:pt idx="0">
                  <c:v>Renovering, om- och tillbyggnad</c:v>
                </c:pt>
              </c:strCache>
            </c:strRef>
          </c:tx>
          <c:invertIfNegative val="0"/>
          <c:cat>
            <c:numRef>
              <c:f>'Diagram - kemiska produkter'!$Q$2:$AD$2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kemiska produkter'!$Q$18:$AD$18</c:f>
              <c:numCache>
                <c:formatCode>#,##0</c:formatCode>
                <c:ptCount val="14"/>
                <c:pt idx="0">
                  <c:v>313.86423439791309</c:v>
                </c:pt>
                <c:pt idx="1">
                  <c:v>302.78265161496927</c:v>
                </c:pt>
                <c:pt idx="2">
                  <c:v>298.14200942223772</c:v>
                </c:pt>
                <c:pt idx="3">
                  <c:v>314.11828940661854</c:v>
                </c:pt>
                <c:pt idx="4">
                  <c:v>331.69342959397909</c:v>
                </c:pt>
                <c:pt idx="5">
                  <c:v>243.73751514887567</c:v>
                </c:pt>
                <c:pt idx="6">
                  <c:v>237.68672464932044</c:v>
                </c:pt>
                <c:pt idx="7">
                  <c:v>249.04473466379602</c:v>
                </c:pt>
                <c:pt idx="8">
                  <c:v>240.74628512119583</c:v>
                </c:pt>
                <c:pt idx="9">
                  <c:v>239.34338613008589</c:v>
                </c:pt>
                <c:pt idx="10">
                  <c:v>257.55475209404943</c:v>
                </c:pt>
                <c:pt idx="11">
                  <c:v>264.18635467759452</c:v>
                </c:pt>
                <c:pt idx="12">
                  <c:v>302.36924013039931</c:v>
                </c:pt>
                <c:pt idx="13">
                  <c:v>335.69211774789511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5A-4308-B6E7-E96B5E2A78B4}"/>
            </c:ext>
          </c:extLst>
        </c:ser>
        <c:ser>
          <c:idx val="1"/>
          <c:order val="2"/>
          <c:tx>
            <c:strRef>
              <c:f>'Diagram - kemiska produkter'!$A$17</c:f>
              <c:strCache>
                <c:ptCount val="1"/>
                <c:pt idx="0">
                  <c:v>Fastighetsförvaltning</c:v>
                </c:pt>
              </c:strCache>
            </c:strRef>
          </c:tx>
          <c:invertIfNegative val="0"/>
          <c:cat>
            <c:numRef>
              <c:f>'Diagram - kemiska produkter'!$Q$2:$AD$2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kemiska produkter'!$Q$17:$AD$17</c:f>
              <c:numCache>
                <c:formatCode>#,##0</c:formatCode>
                <c:ptCount val="14"/>
                <c:pt idx="0">
                  <c:v>215.91180691559779</c:v>
                </c:pt>
                <c:pt idx="1">
                  <c:v>218.51540033476164</c:v>
                </c:pt>
                <c:pt idx="2">
                  <c:v>239.97908384634826</c:v>
                </c:pt>
                <c:pt idx="3">
                  <c:v>244.62244660358718</c:v>
                </c:pt>
                <c:pt idx="4">
                  <c:v>242.84550509082999</c:v>
                </c:pt>
                <c:pt idx="5">
                  <c:v>198.1517960678608</c:v>
                </c:pt>
                <c:pt idx="6">
                  <c:v>203.49218304602346</c:v>
                </c:pt>
                <c:pt idx="7">
                  <c:v>214.20515072047797</c:v>
                </c:pt>
                <c:pt idx="8">
                  <c:v>211.56306831490537</c:v>
                </c:pt>
                <c:pt idx="9">
                  <c:v>218.50696705809216</c:v>
                </c:pt>
                <c:pt idx="10">
                  <c:v>245.85875906190734</c:v>
                </c:pt>
                <c:pt idx="11">
                  <c:v>229.84552450113631</c:v>
                </c:pt>
                <c:pt idx="12">
                  <c:v>264.72851484032662</c:v>
                </c:pt>
                <c:pt idx="13">
                  <c:v>268.45716817025283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5A-4308-B6E7-E96B5E2A7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622848"/>
        <c:axId val="162632832"/>
      </c:barChart>
      <c:catAx>
        <c:axId val="162622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2632832"/>
        <c:crosses val="autoZero"/>
        <c:auto val="1"/>
        <c:lblAlgn val="ctr"/>
        <c:lblOffset val="100"/>
        <c:noMultiLvlLbl val="0"/>
      </c:catAx>
      <c:valAx>
        <c:axId val="1626328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Tusen</a:t>
                </a:r>
                <a:r>
                  <a:rPr lang="sv-SE" baseline="0"/>
                  <a:t> ton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2.0556747954846376E-2"/>
              <c:y val="4.9150431821533704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62622848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74203457490331E-2"/>
          <c:y val="0.18397604279817331"/>
          <c:w val="0.56625268889394564"/>
          <c:h val="0.656758764532609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kemiska produkter'!$A$5</c:f>
              <c:strCache>
                <c:ptCount val="1"/>
                <c:pt idx="0">
                  <c:v>Produktion i Sverige</c:v>
                </c:pt>
              </c:strCache>
            </c:strRef>
          </c:tx>
          <c:invertIfNegative val="0"/>
          <c:cat>
            <c:numRef>
              <c:f>'Diagram - kemiska produkter'!$B$2:$O$2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kemiska produkter'!$B$5:$O$5</c:f>
              <c:numCache>
                <c:formatCode>#,##0</c:formatCode>
                <c:ptCount val="14"/>
                <c:pt idx="0">
                  <c:v>30.958050825810794</c:v>
                </c:pt>
                <c:pt idx="1">
                  <c:v>29.052285889083819</c:v>
                </c:pt>
                <c:pt idx="2">
                  <c:v>79.404056672486433</c:v>
                </c:pt>
                <c:pt idx="3">
                  <c:v>77.320229166579409</c:v>
                </c:pt>
                <c:pt idx="4">
                  <c:v>99.524634469212714</c:v>
                </c:pt>
                <c:pt idx="5">
                  <c:v>54.635222265359637</c:v>
                </c:pt>
                <c:pt idx="6">
                  <c:v>51.345181763789135</c:v>
                </c:pt>
                <c:pt idx="7">
                  <c:v>58.860765734448506</c:v>
                </c:pt>
                <c:pt idx="8">
                  <c:v>62.259159959361973</c:v>
                </c:pt>
                <c:pt idx="9">
                  <c:v>64.348298529980312</c:v>
                </c:pt>
                <c:pt idx="10">
                  <c:v>70.215981189837947</c:v>
                </c:pt>
                <c:pt idx="11">
                  <c:v>72.135152113053422</c:v>
                </c:pt>
                <c:pt idx="12">
                  <c:v>95.007000100927684</c:v>
                </c:pt>
                <c:pt idx="13">
                  <c:v>138.34064982887597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7-48CA-875C-13872F347520}"/>
            </c:ext>
          </c:extLst>
        </c:ser>
        <c:ser>
          <c:idx val="1"/>
          <c:order val="1"/>
          <c:tx>
            <c:strRef>
              <c:f>'Diagram - kemiska produkter'!$A$6</c:f>
              <c:strCache>
                <c:ptCount val="1"/>
                <c:pt idx="0">
                  <c:v>Importerade varor och tjänster</c:v>
                </c:pt>
              </c:strCache>
            </c:strRef>
          </c:tx>
          <c:invertIfNegative val="0"/>
          <c:cat>
            <c:numRef>
              <c:f>'Diagram - kemiska produkter'!$B$2:$O$2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kemiska produkter'!$B$6:$O$6</c:f>
              <c:numCache>
                <c:formatCode>#,##0</c:formatCode>
                <c:ptCount val="14"/>
                <c:pt idx="0">
                  <c:v>18.389680455679947</c:v>
                </c:pt>
                <c:pt idx="1">
                  <c:v>15.471781192671431</c:v>
                </c:pt>
                <c:pt idx="2">
                  <c:v>40.629380727193812</c:v>
                </c:pt>
                <c:pt idx="3">
                  <c:v>45.932812279856748</c:v>
                </c:pt>
                <c:pt idx="4">
                  <c:v>55.66111189347388</c:v>
                </c:pt>
                <c:pt idx="5">
                  <c:v>34.364429912930916</c:v>
                </c:pt>
                <c:pt idx="6">
                  <c:v>34.646310157531659</c:v>
                </c:pt>
                <c:pt idx="7">
                  <c:v>35.102323112926065</c:v>
                </c:pt>
                <c:pt idx="8">
                  <c:v>38.495131950048886</c:v>
                </c:pt>
                <c:pt idx="9">
                  <c:v>39.933902786736539</c:v>
                </c:pt>
                <c:pt idx="10">
                  <c:v>45.017558676235716</c:v>
                </c:pt>
                <c:pt idx="11">
                  <c:v>42.636780855142902</c:v>
                </c:pt>
                <c:pt idx="12">
                  <c:v>53.325851656500603</c:v>
                </c:pt>
                <c:pt idx="13">
                  <c:v>68.945978035436752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7-48CA-875C-13872F347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136384"/>
        <c:axId val="157137920"/>
      </c:barChart>
      <c:catAx>
        <c:axId val="157136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7137920"/>
        <c:crosses val="autoZero"/>
        <c:auto val="1"/>
        <c:lblAlgn val="ctr"/>
        <c:lblOffset val="100"/>
        <c:noMultiLvlLbl val="0"/>
      </c:catAx>
      <c:valAx>
        <c:axId val="15713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Tusen</a:t>
                </a:r>
                <a:r>
                  <a:rPr lang="sv-SE" baseline="0"/>
                  <a:t> ton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2.0556747954846376E-2"/>
              <c:y val="4.9150431821533704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57136384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74203457490331E-2"/>
          <c:y val="0.18397604279817331"/>
          <c:w val="0.56162510174960767"/>
          <c:h val="0.64919007596023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kemiska produkter'!$A$10</c:f>
              <c:strCache>
                <c:ptCount val="1"/>
                <c:pt idx="0">
                  <c:v>Nybyggnad</c:v>
                </c:pt>
              </c:strCache>
            </c:strRef>
          </c:tx>
          <c:invertIfNegative val="0"/>
          <c:cat>
            <c:numRef>
              <c:f>'Diagram - kemiska produkter'!$B$2:$O$2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kemiska produkter'!$B$10:$O$10</c:f>
              <c:numCache>
                <c:formatCode>#,##0</c:formatCode>
                <c:ptCount val="14"/>
                <c:pt idx="0">
                  <c:v>15.029753655950614</c:v>
                </c:pt>
                <c:pt idx="1">
                  <c:v>9.5915218738618808</c:v>
                </c:pt>
                <c:pt idx="2">
                  <c:v>27.030881862441884</c:v>
                </c:pt>
                <c:pt idx="3">
                  <c:v>30.519939707277047</c:v>
                </c:pt>
                <c:pt idx="4">
                  <c:v>34.414666634542137</c:v>
                </c:pt>
                <c:pt idx="5">
                  <c:v>21.320513716444879</c:v>
                </c:pt>
                <c:pt idx="6">
                  <c:v>22.802820908292915</c:v>
                </c:pt>
                <c:pt idx="7">
                  <c:v>25.04546470310413</c:v>
                </c:pt>
                <c:pt idx="8">
                  <c:v>30.470318839168456</c:v>
                </c:pt>
                <c:pt idx="9">
                  <c:v>33.230613535645823</c:v>
                </c:pt>
                <c:pt idx="10">
                  <c:v>33.196941570654189</c:v>
                </c:pt>
                <c:pt idx="11">
                  <c:v>31.341027524192572</c:v>
                </c:pt>
                <c:pt idx="12">
                  <c:v>38.999710344740713</c:v>
                </c:pt>
                <c:pt idx="13">
                  <c:v>63.157393396924178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4D-4DAC-97D6-72504D87BC01}"/>
            </c:ext>
          </c:extLst>
        </c:ser>
        <c:ser>
          <c:idx val="2"/>
          <c:order val="1"/>
          <c:tx>
            <c:strRef>
              <c:f>'Diagram - kemiska produkter'!$A$12</c:f>
              <c:strCache>
                <c:ptCount val="1"/>
                <c:pt idx="0">
                  <c:v>Renovering, om- och tillbyggnad</c:v>
                </c:pt>
              </c:strCache>
            </c:strRef>
          </c:tx>
          <c:invertIfNegative val="0"/>
          <c:cat>
            <c:numRef>
              <c:f>'Diagram - kemiska produkter'!$B$2:$O$2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kemiska produkter'!$B$12:$O$12</c:f>
              <c:numCache>
                <c:formatCode>#,##0</c:formatCode>
                <c:ptCount val="14"/>
                <c:pt idx="0">
                  <c:v>20.937893687030748</c:v>
                </c:pt>
                <c:pt idx="1">
                  <c:v>20.160163402079952</c:v>
                </c:pt>
                <c:pt idx="2">
                  <c:v>51.549775102061744</c:v>
                </c:pt>
                <c:pt idx="3">
                  <c:v>50.267994595184518</c:v>
                </c:pt>
                <c:pt idx="4">
                  <c:v>67.499745785754101</c:v>
                </c:pt>
                <c:pt idx="5">
                  <c:v>38.532088925067001</c:v>
                </c:pt>
                <c:pt idx="6">
                  <c:v>36.175972987787631</c:v>
                </c:pt>
                <c:pt idx="7">
                  <c:v>36.914048838296836</c:v>
                </c:pt>
                <c:pt idx="8">
                  <c:v>37.57099021336677</c:v>
                </c:pt>
                <c:pt idx="9">
                  <c:v>38.437608432440371</c:v>
                </c:pt>
                <c:pt idx="10">
                  <c:v>42.790252976156026</c:v>
                </c:pt>
                <c:pt idx="11">
                  <c:v>46.034217422968425</c:v>
                </c:pt>
                <c:pt idx="12">
                  <c:v>58.339297881070024</c:v>
                </c:pt>
                <c:pt idx="13">
                  <c:v>84.937602450991534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4D-4DAC-97D6-72504D87BC01}"/>
            </c:ext>
          </c:extLst>
        </c:ser>
        <c:ser>
          <c:idx val="1"/>
          <c:order val="2"/>
          <c:tx>
            <c:strRef>
              <c:f>'Diagram - kemiska produkter'!$A$11</c:f>
              <c:strCache>
                <c:ptCount val="1"/>
                <c:pt idx="0">
                  <c:v>Fastighetsförvaltning</c:v>
                </c:pt>
              </c:strCache>
            </c:strRef>
          </c:tx>
          <c:invertIfNegative val="0"/>
          <c:cat>
            <c:numRef>
              <c:f>'Diagram - kemiska produkter'!$B$2:$O$2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kemiska produkter'!$B$11:$O$11</c:f>
              <c:numCache>
                <c:formatCode>#,##0</c:formatCode>
                <c:ptCount val="14"/>
                <c:pt idx="0">
                  <c:v>13.380083938509378</c:v>
                </c:pt>
                <c:pt idx="1">
                  <c:v>14.772381805813419</c:v>
                </c:pt>
                <c:pt idx="2">
                  <c:v>41.452780435176614</c:v>
                </c:pt>
                <c:pt idx="3">
                  <c:v>42.465107143974585</c:v>
                </c:pt>
                <c:pt idx="4">
                  <c:v>53.271333942390356</c:v>
                </c:pt>
                <c:pt idx="5">
                  <c:v>29.147049536778677</c:v>
                </c:pt>
                <c:pt idx="6">
                  <c:v>27.012698025240251</c:v>
                </c:pt>
                <c:pt idx="7">
                  <c:v>32.003575305973598</c:v>
                </c:pt>
                <c:pt idx="8">
                  <c:v>32.712982856875634</c:v>
                </c:pt>
                <c:pt idx="9">
                  <c:v>32.613979348630657</c:v>
                </c:pt>
                <c:pt idx="10">
                  <c:v>39.246345319263426</c:v>
                </c:pt>
                <c:pt idx="11">
                  <c:v>37.396688021035331</c:v>
                </c:pt>
                <c:pt idx="12">
                  <c:v>50.993843531617571</c:v>
                </c:pt>
                <c:pt idx="13">
                  <c:v>59.191632016397008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4D-4DAC-97D6-72504D87B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233536"/>
        <c:axId val="157235072"/>
      </c:barChart>
      <c:catAx>
        <c:axId val="157233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7235072"/>
        <c:crosses val="autoZero"/>
        <c:auto val="1"/>
        <c:lblAlgn val="ctr"/>
        <c:lblOffset val="100"/>
        <c:noMultiLvlLbl val="0"/>
      </c:catAx>
      <c:valAx>
        <c:axId val="1572350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Tusen</a:t>
                </a:r>
                <a:r>
                  <a:rPr lang="sv-SE" baseline="0"/>
                  <a:t> ton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2.0556747954846376E-2"/>
              <c:y val="4.9150431821533704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57233536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200" b="1">
                <a:solidFill>
                  <a:sysClr val="windowText" lastClr="000000"/>
                </a:solidFill>
              </a:rPr>
              <a:t>31% </a:t>
            </a:r>
          </a:p>
          <a:p>
            <a:pPr>
              <a:defRPr sz="1200"/>
            </a:pPr>
            <a:r>
              <a:rPr lang="sv-SE" sz="1200" b="1">
                <a:solidFill>
                  <a:sysClr val="windowText" lastClr="000000"/>
                </a:solidFill>
              </a:rPr>
              <a:t>Avfall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A72-4B4E-87C5-FB351577C750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A72-4B4E-87C5-FB351577C750}"/>
              </c:ext>
            </c:extLst>
          </c:dPt>
          <c:val>
            <c:numLit>
              <c:formatCode>General</c:formatCode>
              <c:ptCount val="2"/>
              <c:pt idx="0">
                <c:v>0.30697004788582521</c:v>
              </c:pt>
              <c:pt idx="1">
                <c:v>0.69302995211417473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strLit>
                    <c:ptCount val="2"/>
                    <c:pt idx="0">
                      <c:v>byggsektorn</c:v>
                    </c:pt>
                    <c:pt idx="1">
                      <c:v>Övriga</c:v>
                    </c:pt>
                  </c:strLit>
                </c15:cat>
              </c15:filteredCategoryTitle>
            </c:ext>
            <c:ext xmlns:c16="http://schemas.microsoft.com/office/drawing/2014/chart" uri="{C3380CC4-5D6E-409C-BE32-E72D297353CC}">
              <c16:uniqueId val="{00000004-8A72-4B4E-87C5-FB351577C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74203457490331E-2"/>
          <c:y val="0.18397604279817331"/>
          <c:w val="0.56162510174960767"/>
          <c:h val="0.657500680553447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kemiska produkter'!$A$22</c:f>
              <c:strCache>
                <c:ptCount val="1"/>
                <c:pt idx="0">
                  <c:v>Inhemska utsläpp (från produktion i Sverige)</c:v>
                </c:pt>
              </c:strCache>
            </c:strRef>
          </c:tx>
          <c:invertIfNegative val="0"/>
          <c:cat>
            <c:numRef>
              <c:f>'Diagram - kemiska produkter'!$B$2:$O$2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kemiska produkter'!$B$22:$O$22</c:f>
              <c:numCache>
                <c:formatCode>#,##0</c:formatCode>
                <c:ptCount val="14"/>
                <c:pt idx="0">
                  <c:v>1.8709043240804428</c:v>
                </c:pt>
                <c:pt idx="1">
                  <c:v>2.0737493079685341</c:v>
                </c:pt>
                <c:pt idx="2">
                  <c:v>6.6028170319880841</c:v>
                </c:pt>
                <c:pt idx="3">
                  <c:v>6.0338107151697455</c:v>
                </c:pt>
                <c:pt idx="4">
                  <c:v>9.1464420259106269</c:v>
                </c:pt>
                <c:pt idx="5">
                  <c:v>4.797108703084012</c:v>
                </c:pt>
                <c:pt idx="6">
                  <c:v>5.7965888078449881</c:v>
                </c:pt>
                <c:pt idx="7">
                  <c:v>7.0598762590820616</c:v>
                </c:pt>
                <c:pt idx="8">
                  <c:v>5.5792183533230908</c:v>
                </c:pt>
                <c:pt idx="9">
                  <c:v>7.3333339190711584</c:v>
                </c:pt>
                <c:pt idx="10">
                  <c:v>6.9522522529542146</c:v>
                </c:pt>
                <c:pt idx="11">
                  <c:v>4.9819743465149591</c:v>
                </c:pt>
                <c:pt idx="12">
                  <c:v>5.7257965849228709</c:v>
                </c:pt>
                <c:pt idx="13">
                  <c:v>10.051519111948831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11-4F76-99AF-A936B46D0123}"/>
            </c:ext>
          </c:extLst>
        </c:ser>
        <c:ser>
          <c:idx val="1"/>
          <c:order val="1"/>
          <c:tx>
            <c:strRef>
              <c:f>'Diagram - kemiska produkter'!$A$23</c:f>
              <c:strCache>
                <c:ptCount val="1"/>
                <c:pt idx="0">
                  <c:v>Utsläpp från importerade varor och tjänster</c:v>
                </c:pt>
              </c:strCache>
            </c:strRef>
          </c:tx>
          <c:invertIfNegative val="0"/>
          <c:cat>
            <c:numRef>
              <c:f>'Diagram - kemiska produkter'!$B$2:$O$2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kemiska produkter'!$B$23:$O$23</c:f>
              <c:numCache>
                <c:formatCode>#,##0</c:formatCode>
                <c:ptCount val="14"/>
                <c:pt idx="0">
                  <c:v>1.1353203859910863</c:v>
                </c:pt>
                <c:pt idx="1">
                  <c:v>0.94074823344953318</c:v>
                </c:pt>
                <c:pt idx="2">
                  <c:v>3.0751881545842661</c:v>
                </c:pt>
                <c:pt idx="3">
                  <c:v>2.9336069876221265</c:v>
                </c:pt>
                <c:pt idx="4">
                  <c:v>3.8287404897556221</c:v>
                </c:pt>
                <c:pt idx="5">
                  <c:v>2.572247071727384</c:v>
                </c:pt>
                <c:pt idx="6">
                  <c:v>2.6800809589582082</c:v>
                </c:pt>
                <c:pt idx="7">
                  <c:v>3.9401264075717304</c:v>
                </c:pt>
                <c:pt idx="8">
                  <c:v>2.5977262958575675</c:v>
                </c:pt>
                <c:pt idx="9">
                  <c:v>2.8671534569582251</c:v>
                </c:pt>
                <c:pt idx="10">
                  <c:v>3.0269205422782677</c:v>
                </c:pt>
                <c:pt idx="11">
                  <c:v>2.459260123841974</c:v>
                </c:pt>
                <c:pt idx="12">
                  <c:v>2.4024568269744244</c:v>
                </c:pt>
                <c:pt idx="13">
                  <c:v>3.8040825326072887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11-4F76-99AF-A936B46D0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272704"/>
        <c:axId val="157278592"/>
      </c:barChart>
      <c:catAx>
        <c:axId val="157272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7278592"/>
        <c:crosses val="autoZero"/>
        <c:auto val="1"/>
        <c:lblAlgn val="ctr"/>
        <c:lblOffset val="100"/>
        <c:noMultiLvlLbl val="0"/>
      </c:catAx>
      <c:valAx>
        <c:axId val="1572785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Tusen</a:t>
                </a:r>
                <a:r>
                  <a:rPr lang="sv-SE" baseline="0"/>
                  <a:t> ton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2.0556747954846376E-2"/>
              <c:y val="4.9150431821533704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57272704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74203457490331E-2"/>
          <c:y val="0.18397604279817331"/>
          <c:w val="0.56162510174960767"/>
          <c:h val="0.711519631431706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kemiska produkter'!$A$5</c:f>
              <c:strCache>
                <c:ptCount val="1"/>
                <c:pt idx="0">
                  <c:v>Produktion i Sverige</c:v>
                </c:pt>
              </c:strCache>
            </c:strRef>
          </c:tx>
          <c:invertIfNegative val="0"/>
          <c:cat>
            <c:numRef>
              <c:f>'Diagram - kemiska produkter'!$Q$2:$AD$2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kemiska produkter'!$Q$5:$AD$5</c:f>
              <c:numCache>
                <c:formatCode>#,##0</c:formatCode>
                <c:ptCount val="14"/>
                <c:pt idx="0">
                  <c:v>755.0757870723761</c:v>
                </c:pt>
                <c:pt idx="1">
                  <c:v>665.35176659825663</c:v>
                </c:pt>
                <c:pt idx="2">
                  <c:v>694.4562357394833</c:v>
                </c:pt>
                <c:pt idx="3">
                  <c:v>749.45594816154517</c:v>
                </c:pt>
                <c:pt idx="4">
                  <c:v>743.65244276492297</c:v>
                </c:pt>
                <c:pt idx="5">
                  <c:v>576.75376263668397</c:v>
                </c:pt>
                <c:pt idx="6">
                  <c:v>591.00011129605582</c:v>
                </c:pt>
                <c:pt idx="7">
                  <c:v>632.2218976075701</c:v>
                </c:pt>
                <c:pt idx="8">
                  <c:v>647.55616554642927</c:v>
                </c:pt>
                <c:pt idx="9">
                  <c:v>664.77081185254076</c:v>
                </c:pt>
                <c:pt idx="10">
                  <c:v>703.22607270530784</c:v>
                </c:pt>
                <c:pt idx="11">
                  <c:v>673.8952998466666</c:v>
                </c:pt>
                <c:pt idx="12">
                  <c:v>769.2310203775985</c:v>
                </c:pt>
                <c:pt idx="13">
                  <c:v>853.76121902025659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35-4BFC-BF45-D96DB0928FB2}"/>
            </c:ext>
          </c:extLst>
        </c:ser>
        <c:ser>
          <c:idx val="1"/>
          <c:order val="1"/>
          <c:tx>
            <c:strRef>
              <c:f>'Diagram - kemiska produkter'!$A$6</c:f>
              <c:strCache>
                <c:ptCount val="1"/>
                <c:pt idx="0">
                  <c:v>Importerade varor och tjänster</c:v>
                </c:pt>
              </c:strCache>
            </c:strRef>
          </c:tx>
          <c:invertIfNegative val="0"/>
          <c:cat>
            <c:numRef>
              <c:f>'Diagram - kemiska produkter'!$Q$2:$AD$2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kemiska produkter'!$Q$6:$AD$6</c:f>
              <c:numCache>
                <c:formatCode>#,##0</c:formatCode>
                <c:ptCount val="14"/>
                <c:pt idx="0">
                  <c:v>217.49559211283272</c:v>
                </c:pt>
                <c:pt idx="1">
                  <c:v>172.72994317001448</c:v>
                </c:pt>
                <c:pt idx="2">
                  <c:v>194.54574923211297</c:v>
                </c:pt>
                <c:pt idx="3">
                  <c:v>226.83138917437913</c:v>
                </c:pt>
                <c:pt idx="4">
                  <c:v>234.18285074633499</c:v>
                </c:pt>
                <c:pt idx="5">
                  <c:v>179.96429008331469</c:v>
                </c:pt>
                <c:pt idx="6">
                  <c:v>186.05933805436896</c:v>
                </c:pt>
                <c:pt idx="7">
                  <c:v>209.47221573778492</c:v>
                </c:pt>
                <c:pt idx="8">
                  <c:v>215.16060353494063</c:v>
                </c:pt>
                <c:pt idx="9">
                  <c:v>228.24018394982122</c:v>
                </c:pt>
                <c:pt idx="10">
                  <c:v>261.20369010391073</c:v>
                </c:pt>
                <c:pt idx="11">
                  <c:v>250.5041497763676</c:v>
                </c:pt>
                <c:pt idx="12">
                  <c:v>277.00837408561978</c:v>
                </c:pt>
                <c:pt idx="13">
                  <c:v>313.86864848172235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35-4BFC-BF45-D96DB0928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168768"/>
        <c:axId val="157170304"/>
      </c:barChart>
      <c:catAx>
        <c:axId val="157168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sv-SE"/>
          </a:p>
        </c:txPr>
        <c:crossAx val="157170304"/>
        <c:crosses val="autoZero"/>
        <c:auto val="1"/>
        <c:lblAlgn val="ctr"/>
        <c:lblOffset val="100"/>
        <c:noMultiLvlLbl val="0"/>
      </c:catAx>
      <c:valAx>
        <c:axId val="1571703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Tusen</a:t>
                </a:r>
                <a:r>
                  <a:rPr lang="sv-SE" baseline="0"/>
                  <a:t> ton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2.0556747954846376E-2"/>
              <c:y val="4.9150431821533704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57168768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74203457490331E-2"/>
          <c:y val="0.18397604279817331"/>
          <c:w val="0.56162510174960767"/>
          <c:h val="0.711519631431706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kemiska produkter'!$A$10</c:f>
              <c:strCache>
                <c:ptCount val="1"/>
                <c:pt idx="0">
                  <c:v>Nybyggnad</c:v>
                </c:pt>
              </c:strCache>
            </c:strRef>
          </c:tx>
          <c:invertIfNegative val="0"/>
          <c:cat>
            <c:numRef>
              <c:f>'Diagram - kemiska produkter'!$Q$2:$AD$2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kemiska produkter'!$Q$10:$AD$10</c:f>
              <c:numCache>
                <c:formatCode>#,##0</c:formatCode>
                <c:ptCount val="14"/>
                <c:pt idx="0">
                  <c:v>302.04721081037087</c:v>
                </c:pt>
                <c:pt idx="1">
                  <c:v>189.44433807708322</c:v>
                </c:pt>
                <c:pt idx="2">
                  <c:v>209.24273627121531</c:v>
                </c:pt>
                <c:pt idx="3">
                  <c:v>259.29238299060415</c:v>
                </c:pt>
                <c:pt idx="4">
                  <c:v>233.13204862301512</c:v>
                </c:pt>
                <c:pt idx="5">
                  <c:v>186.97385465311973</c:v>
                </c:pt>
                <c:pt idx="6">
                  <c:v>209.08549705483262</c:v>
                </c:pt>
                <c:pt idx="7">
                  <c:v>237.33274616455614</c:v>
                </c:pt>
                <c:pt idx="8">
                  <c:v>273.97778645177084</c:v>
                </c:pt>
                <c:pt idx="9">
                  <c:v>293.8179765965192</c:v>
                </c:pt>
                <c:pt idx="10">
                  <c:v>294.20472162000419</c:v>
                </c:pt>
                <c:pt idx="11">
                  <c:v>264.14294460370394</c:v>
                </c:pt>
                <c:pt idx="12">
                  <c:v>293.24191110340189</c:v>
                </c:pt>
                <c:pt idx="13">
                  <c:v>360.54394836045032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7F-44FD-8934-662C2CC9D1E1}"/>
            </c:ext>
          </c:extLst>
        </c:ser>
        <c:ser>
          <c:idx val="2"/>
          <c:order val="1"/>
          <c:tx>
            <c:strRef>
              <c:f>'Diagram - kemiska produkter'!$A$12</c:f>
              <c:strCache>
                <c:ptCount val="1"/>
                <c:pt idx="0">
                  <c:v>Renovering, om- och tillbyggnad</c:v>
                </c:pt>
              </c:strCache>
            </c:strRef>
          </c:tx>
          <c:invertIfNegative val="0"/>
          <c:cat>
            <c:numRef>
              <c:f>'Diagram - kemiska produkter'!$Q$2:$AD$2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kemiska produkter'!$Q$12:$AD$12</c:f>
              <c:numCache>
                <c:formatCode>#,##0</c:formatCode>
                <c:ptCount val="14"/>
                <c:pt idx="0">
                  <c:v>420.78084133520076</c:v>
                </c:pt>
                <c:pt idx="1">
                  <c:v>398.1879895036011</c:v>
                </c:pt>
                <c:pt idx="2">
                  <c:v>399.04047716284009</c:v>
                </c:pt>
                <c:pt idx="3">
                  <c:v>427.06860602468385</c:v>
                </c:pt>
                <c:pt idx="4">
                  <c:v>457.25719745229037</c:v>
                </c:pt>
                <c:pt idx="5">
                  <c:v>337.91367740823296</c:v>
                </c:pt>
                <c:pt idx="6">
                  <c:v>331.70770072763014</c:v>
                </c:pt>
                <c:pt idx="7">
                  <c:v>349.80036053232834</c:v>
                </c:pt>
                <c:pt idx="8">
                  <c:v>337.82438535652324</c:v>
                </c:pt>
                <c:pt idx="9">
                  <c:v>339.85711165743146</c:v>
                </c:pt>
                <c:pt idx="10">
                  <c:v>379.22452699763744</c:v>
                </c:pt>
                <c:pt idx="11">
                  <c:v>387.97750754163485</c:v>
                </c:pt>
                <c:pt idx="12">
                  <c:v>438.65780160550969</c:v>
                </c:pt>
                <c:pt idx="13">
                  <c:v>484.87970932382024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7F-44FD-8934-662C2CC9D1E1}"/>
            </c:ext>
          </c:extLst>
        </c:ser>
        <c:ser>
          <c:idx val="1"/>
          <c:order val="2"/>
          <c:tx>
            <c:strRef>
              <c:f>'Diagram - kemiska produkter'!$A$11</c:f>
              <c:strCache>
                <c:ptCount val="1"/>
                <c:pt idx="0">
                  <c:v>Fastighetsförvaltning</c:v>
                </c:pt>
              </c:strCache>
            </c:strRef>
          </c:tx>
          <c:invertIfNegative val="0"/>
          <c:cat>
            <c:numRef>
              <c:f>'Diagram - kemiska produkter'!$Q$2:$AD$2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kemiska produkter'!$Q$11:$AD$11</c:f>
              <c:numCache>
                <c:formatCode>#,##0</c:formatCode>
                <c:ptCount val="14"/>
                <c:pt idx="0">
                  <c:v>249.74332703963719</c:v>
                </c:pt>
                <c:pt idx="1">
                  <c:v>250.44938218758685</c:v>
                </c:pt>
                <c:pt idx="2">
                  <c:v>280.71877153754093</c:v>
                </c:pt>
                <c:pt idx="3">
                  <c:v>289.92634832063629</c:v>
                </c:pt>
                <c:pt idx="4">
                  <c:v>287.44604743595255</c:v>
                </c:pt>
                <c:pt idx="5">
                  <c:v>231.83052065864595</c:v>
                </c:pt>
                <c:pt idx="6">
                  <c:v>236.26625156796209</c:v>
                </c:pt>
                <c:pt idx="7">
                  <c:v>254.56100664847042</c:v>
                </c:pt>
                <c:pt idx="8">
                  <c:v>250.91459727307574</c:v>
                </c:pt>
                <c:pt idx="9">
                  <c:v>259.33590754841134</c:v>
                </c:pt>
                <c:pt idx="10">
                  <c:v>291.000514191577</c:v>
                </c:pt>
                <c:pt idx="11">
                  <c:v>272.2789974776955</c:v>
                </c:pt>
                <c:pt idx="12">
                  <c:v>314.33968175430675</c:v>
                </c:pt>
                <c:pt idx="13">
                  <c:v>322.20620981770844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7F-44FD-8934-662C2CC9D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195648"/>
        <c:axId val="157209728"/>
      </c:barChart>
      <c:catAx>
        <c:axId val="157195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7209728"/>
        <c:crosses val="autoZero"/>
        <c:auto val="1"/>
        <c:lblAlgn val="ctr"/>
        <c:lblOffset val="100"/>
        <c:noMultiLvlLbl val="0"/>
      </c:catAx>
      <c:valAx>
        <c:axId val="1572097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Tusen</a:t>
                </a:r>
                <a:r>
                  <a:rPr lang="sv-SE" baseline="0"/>
                  <a:t> ton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2.0556747954846376E-2"/>
              <c:y val="4.9150431821533704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57195648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74203457490331E-2"/>
          <c:y val="0.18397604279817331"/>
          <c:w val="0.56162510174960767"/>
          <c:h val="0.661655982850053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kemiska produkter'!$A$22</c:f>
              <c:strCache>
                <c:ptCount val="1"/>
                <c:pt idx="0">
                  <c:v>Inhemska utsläpp (från produktion i Sverige)</c:v>
                </c:pt>
              </c:strCache>
            </c:strRef>
          </c:tx>
          <c:invertIfNegative val="0"/>
          <c:cat>
            <c:numRef>
              <c:f>'Diagram - kemiska produkter'!$Q$2:$AD$2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kemiska produkter'!$Q$22:$AD$22</c:f>
              <c:numCache>
                <c:formatCode>#,##0</c:formatCode>
                <c:ptCount val="14"/>
                <c:pt idx="0">
                  <c:v>38.892751846124717</c:v>
                </c:pt>
                <c:pt idx="1">
                  <c:v>39.929996917382056</c:v>
                </c:pt>
                <c:pt idx="2">
                  <c:v>43.988710669766832</c:v>
                </c:pt>
                <c:pt idx="3">
                  <c:v>46.262118983745935</c:v>
                </c:pt>
                <c:pt idx="4">
                  <c:v>52.867362739452901</c:v>
                </c:pt>
                <c:pt idx="5">
                  <c:v>30.290642314419284</c:v>
                </c:pt>
                <c:pt idx="6">
                  <c:v>34.158215851426618</c:v>
                </c:pt>
                <c:pt idx="7">
                  <c:v>43.131067310970039</c:v>
                </c:pt>
                <c:pt idx="8">
                  <c:v>36.138696784496965</c:v>
                </c:pt>
                <c:pt idx="9">
                  <c:v>33.655159424116327</c:v>
                </c:pt>
                <c:pt idx="10">
                  <c:v>34.243762359616291</c:v>
                </c:pt>
                <c:pt idx="11">
                  <c:v>34.135448789219609</c:v>
                </c:pt>
                <c:pt idx="12">
                  <c:v>38.095484262414992</c:v>
                </c:pt>
                <c:pt idx="13">
                  <c:v>41.17494109913806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67-4DBA-9F35-58DBAF0DCCD7}"/>
            </c:ext>
          </c:extLst>
        </c:ser>
        <c:ser>
          <c:idx val="1"/>
          <c:order val="1"/>
          <c:tx>
            <c:strRef>
              <c:f>'Diagram - kemiska produkter'!$A$23</c:f>
              <c:strCache>
                <c:ptCount val="1"/>
                <c:pt idx="0">
                  <c:v>Utsläpp från importerade varor och tjänster</c:v>
                </c:pt>
              </c:strCache>
            </c:strRef>
          </c:tx>
          <c:invertIfNegative val="0"/>
          <c:cat>
            <c:numRef>
              <c:f>'Diagram - kemiska produkter'!$Q$2:$AD$2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kemiska produkter'!$Q$23:$AD$23</c:f>
              <c:numCache>
                <c:formatCode>#,##0</c:formatCode>
                <c:ptCount val="14"/>
                <c:pt idx="0">
                  <c:v>13.050630574660467</c:v>
                </c:pt>
                <c:pt idx="1">
                  <c:v>10.198636881571518</c:v>
                </c:pt>
                <c:pt idx="2">
                  <c:v>13.101602024159858</c:v>
                </c:pt>
                <c:pt idx="3">
                  <c:v>13.269493531234966</c:v>
                </c:pt>
                <c:pt idx="4">
                  <c:v>14.281801628183139</c:v>
                </c:pt>
                <c:pt idx="5">
                  <c:v>11.03002923584245</c:v>
                </c:pt>
                <c:pt idx="6">
                  <c:v>11.781659479383279</c:v>
                </c:pt>
                <c:pt idx="7">
                  <c:v>18.512730404548027</c:v>
                </c:pt>
                <c:pt idx="8">
                  <c:v>11.537317810120323</c:v>
                </c:pt>
                <c:pt idx="9">
                  <c:v>11.880673973680494</c:v>
                </c:pt>
                <c:pt idx="10">
                  <c:v>13.270080102811919</c:v>
                </c:pt>
                <c:pt idx="11">
                  <c:v>12.425831826886785</c:v>
                </c:pt>
                <c:pt idx="12">
                  <c:v>10.916265028927892</c:v>
                </c:pt>
                <c:pt idx="13">
                  <c:v>14.181988935609478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67-4DBA-9F35-58DBAF0DC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308800"/>
        <c:axId val="157310336"/>
      </c:barChart>
      <c:catAx>
        <c:axId val="157308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7310336"/>
        <c:crosses val="autoZero"/>
        <c:auto val="1"/>
        <c:lblAlgn val="ctr"/>
        <c:lblOffset val="100"/>
        <c:noMultiLvlLbl val="0"/>
      </c:catAx>
      <c:valAx>
        <c:axId val="1573103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Tusen</a:t>
                </a:r>
                <a:r>
                  <a:rPr lang="sv-SE" baseline="0"/>
                  <a:t> ton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2.0556747954846376E-2"/>
              <c:y val="4.9150431821533704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57308800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35144758312016"/>
          <c:y val="0.16862379661021801"/>
          <c:w val="0.57146801749733367"/>
          <c:h val="0.626625126413631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'Diagram - kemiska produkter'!$Q$3</c:f>
              <c:strCache>
                <c:ptCount val="1"/>
                <c:pt idx="0">
                  <c:v>Hälsofarliga kemiska produkter (exkl. cement)</c:v>
                </c:pt>
              </c:strCache>
            </c:strRef>
          </c:tx>
          <c:invertIfNegative val="0"/>
          <c:cat>
            <c:numRef>
              <c:f>'Diagram - kemiska produkter'!$Q$2:$AD$2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kemiska produkter'!$Q$7:$AD$7</c:f>
              <c:numCache>
                <c:formatCode>#,##0</c:formatCode>
                <c:ptCount val="14"/>
                <c:pt idx="0">
                  <c:v>972.5713791852088</c:v>
                </c:pt>
                <c:pt idx="1">
                  <c:v>838.08170976827114</c:v>
                </c:pt>
                <c:pt idx="2">
                  <c:v>889.00198497159624</c:v>
                </c:pt>
                <c:pt idx="3">
                  <c:v>976.28733733592435</c:v>
                </c:pt>
                <c:pt idx="4">
                  <c:v>977.83529351125799</c:v>
                </c:pt>
                <c:pt idx="5">
                  <c:v>756.7180527199987</c:v>
                </c:pt>
                <c:pt idx="6">
                  <c:v>777.05944935042476</c:v>
                </c:pt>
                <c:pt idx="7">
                  <c:v>841.69411334535505</c:v>
                </c:pt>
                <c:pt idx="8">
                  <c:v>862.71676908136988</c:v>
                </c:pt>
                <c:pt idx="9">
                  <c:v>893.010995802362</c:v>
                </c:pt>
                <c:pt idx="10">
                  <c:v>964.42976280921857</c:v>
                </c:pt>
                <c:pt idx="11">
                  <c:v>924.39944962303423</c:v>
                </c:pt>
                <c:pt idx="12">
                  <c:v>1046.2393944632183</c:v>
                </c:pt>
                <c:pt idx="13">
                  <c:v>1167.6298675019789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E-4A08-9E0B-468D88422AD9}"/>
            </c:ext>
          </c:extLst>
        </c:ser>
        <c:ser>
          <c:idx val="1"/>
          <c:order val="1"/>
          <c:tx>
            <c:strRef>
              <c:f>'Diagram - kemiska produkter'!$B$3</c:f>
              <c:strCache>
                <c:ptCount val="1"/>
                <c:pt idx="0">
                  <c:v>Miljöfarliga kemiska produkter</c:v>
                </c:pt>
              </c:strCache>
            </c:strRef>
          </c:tx>
          <c:invertIfNegative val="0"/>
          <c:cat>
            <c:numRef>
              <c:f>'Diagram - kemiska produkter'!$Q$2:$AD$2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kemiska produkter'!$B$7:$O$7</c:f>
              <c:numCache>
                <c:formatCode>#,##0</c:formatCode>
                <c:ptCount val="14"/>
                <c:pt idx="0">
                  <c:v>49.347731281490738</c:v>
                </c:pt>
                <c:pt idx="1">
                  <c:v>44.524067081755248</c:v>
                </c:pt>
                <c:pt idx="2">
                  <c:v>120.03343739968025</c:v>
                </c:pt>
                <c:pt idx="3">
                  <c:v>123.25304144643616</c:v>
                </c:pt>
                <c:pt idx="4">
                  <c:v>155.18574636268659</c:v>
                </c:pt>
                <c:pt idx="5">
                  <c:v>88.999652178290546</c:v>
                </c:pt>
                <c:pt idx="6">
                  <c:v>85.991491921320801</c:v>
                </c:pt>
                <c:pt idx="7">
                  <c:v>93.963088847374564</c:v>
                </c:pt>
                <c:pt idx="8">
                  <c:v>100.75429190941085</c:v>
                </c:pt>
                <c:pt idx="9">
                  <c:v>104.28220131671685</c:v>
                </c:pt>
                <c:pt idx="10">
                  <c:v>115.23353986607367</c:v>
                </c:pt>
                <c:pt idx="11">
                  <c:v>114.77193296819632</c:v>
                </c:pt>
                <c:pt idx="12">
                  <c:v>148.33285175742827</c:v>
                </c:pt>
                <c:pt idx="13">
                  <c:v>207.28662786431272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AE-4A08-9E0B-468D88422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61485184"/>
        <c:axId val="161486720"/>
      </c:barChart>
      <c:catAx>
        <c:axId val="161485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sv-SE"/>
          </a:p>
        </c:txPr>
        <c:crossAx val="161486720"/>
        <c:crosses val="autoZero"/>
        <c:auto val="1"/>
        <c:lblAlgn val="ctr"/>
        <c:lblOffset val="100"/>
        <c:noMultiLvlLbl val="0"/>
      </c:catAx>
      <c:valAx>
        <c:axId val="1614867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Tusen ton</a:t>
                </a:r>
              </a:p>
            </c:rich>
          </c:tx>
          <c:layout>
            <c:manualLayout>
              <c:xMode val="edge"/>
              <c:yMode val="edge"/>
              <c:x val="1.7164750129314864E-2"/>
              <c:y val="4.2896538002102788E-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crossAx val="16148518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7874782245374508"/>
          <c:y val="0.18264613702128332"/>
          <c:w val="0.17441261005664146"/>
          <c:h val="0.4923464731938685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35144758312016"/>
          <c:y val="0.16862379661021801"/>
          <c:w val="0.5714680147721114"/>
          <c:h val="0.64480435499882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'Diagram - kemiska produkter'!$Q$3</c:f>
              <c:strCache>
                <c:ptCount val="1"/>
                <c:pt idx="0">
                  <c:v>Hälsofarliga kemiska produkter (exkl. cement)</c:v>
                </c:pt>
              </c:strCache>
            </c:strRef>
          </c:tx>
          <c:invertIfNegative val="0"/>
          <c:cat>
            <c:numRef>
              <c:f>'Diagram - kemiska produkter'!$Q$2:$AD$2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kemiska produkter'!$Q$5:$AD$5</c:f>
              <c:numCache>
                <c:formatCode>#,##0</c:formatCode>
                <c:ptCount val="14"/>
                <c:pt idx="0">
                  <c:v>755.0757870723761</c:v>
                </c:pt>
                <c:pt idx="1">
                  <c:v>665.35176659825663</c:v>
                </c:pt>
                <c:pt idx="2">
                  <c:v>694.4562357394833</c:v>
                </c:pt>
                <c:pt idx="3">
                  <c:v>749.45594816154517</c:v>
                </c:pt>
                <c:pt idx="4">
                  <c:v>743.65244276492297</c:v>
                </c:pt>
                <c:pt idx="5">
                  <c:v>576.75376263668397</c:v>
                </c:pt>
                <c:pt idx="6">
                  <c:v>591.00011129605582</c:v>
                </c:pt>
                <c:pt idx="7">
                  <c:v>632.2218976075701</c:v>
                </c:pt>
                <c:pt idx="8">
                  <c:v>647.55616554642927</c:v>
                </c:pt>
                <c:pt idx="9">
                  <c:v>664.77081185254076</c:v>
                </c:pt>
                <c:pt idx="10">
                  <c:v>703.22607270530784</c:v>
                </c:pt>
                <c:pt idx="11">
                  <c:v>673.8952998466666</c:v>
                </c:pt>
                <c:pt idx="12">
                  <c:v>769.2310203775985</c:v>
                </c:pt>
                <c:pt idx="13">
                  <c:v>853.76121902025659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8F-47C3-BD2B-0A7C022C4E57}"/>
            </c:ext>
          </c:extLst>
        </c:ser>
        <c:ser>
          <c:idx val="1"/>
          <c:order val="1"/>
          <c:tx>
            <c:strRef>
              <c:f>'Diagram - kemiska produkter'!$B$3</c:f>
              <c:strCache>
                <c:ptCount val="1"/>
                <c:pt idx="0">
                  <c:v>Miljöfarliga kemiska produkter</c:v>
                </c:pt>
              </c:strCache>
            </c:strRef>
          </c:tx>
          <c:invertIfNegative val="0"/>
          <c:cat>
            <c:numRef>
              <c:f>'Diagram - kemiska produkter'!$Q$2:$AD$2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kemiska produkter'!$B$5:$O$5</c:f>
              <c:numCache>
                <c:formatCode>#,##0</c:formatCode>
                <c:ptCount val="14"/>
                <c:pt idx="0">
                  <c:v>30.958050825810794</c:v>
                </c:pt>
                <c:pt idx="1">
                  <c:v>29.052285889083819</c:v>
                </c:pt>
                <c:pt idx="2">
                  <c:v>79.404056672486433</c:v>
                </c:pt>
                <c:pt idx="3">
                  <c:v>77.320229166579409</c:v>
                </c:pt>
                <c:pt idx="4">
                  <c:v>99.524634469212714</c:v>
                </c:pt>
                <c:pt idx="5">
                  <c:v>54.635222265359637</c:v>
                </c:pt>
                <c:pt idx="6">
                  <c:v>51.345181763789135</c:v>
                </c:pt>
                <c:pt idx="7">
                  <c:v>58.860765734448506</c:v>
                </c:pt>
                <c:pt idx="8">
                  <c:v>62.259159959361973</c:v>
                </c:pt>
                <c:pt idx="9">
                  <c:v>64.348298529980312</c:v>
                </c:pt>
                <c:pt idx="10">
                  <c:v>70.215981189837947</c:v>
                </c:pt>
                <c:pt idx="11">
                  <c:v>72.135152113053422</c:v>
                </c:pt>
                <c:pt idx="12">
                  <c:v>95.007000100927684</c:v>
                </c:pt>
                <c:pt idx="13">
                  <c:v>138.34064982887597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8F-47C3-BD2B-0A7C022C4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61507968"/>
        <c:axId val="161513856"/>
      </c:barChart>
      <c:catAx>
        <c:axId val="161507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sv-SE"/>
          </a:p>
        </c:txPr>
        <c:crossAx val="161513856"/>
        <c:crosses val="autoZero"/>
        <c:auto val="1"/>
        <c:lblAlgn val="ctr"/>
        <c:lblOffset val="100"/>
        <c:noMultiLvlLbl val="0"/>
      </c:catAx>
      <c:valAx>
        <c:axId val="1615138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Tusen ton</a:t>
                </a:r>
              </a:p>
            </c:rich>
          </c:tx>
          <c:layout>
            <c:manualLayout>
              <c:xMode val="edge"/>
              <c:yMode val="edge"/>
              <c:x val="1.7164750129314864E-2"/>
              <c:y val="4.2896538002102788E-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crossAx val="16150796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1082596372624807"/>
          <c:y val="0.32739657458264565"/>
          <c:w val="0.27586288818722954"/>
          <c:h val="0.3165715161846009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74203457490331E-2"/>
          <c:y val="0.18397604279817331"/>
          <c:w val="0.56162510174960767"/>
          <c:h val="0.632568866773810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kemiska produkter'!$A$16</c:f>
              <c:strCache>
                <c:ptCount val="1"/>
                <c:pt idx="0">
                  <c:v>Nybyggnad</c:v>
                </c:pt>
              </c:strCache>
            </c:strRef>
          </c:tx>
          <c:invertIfNegative val="0"/>
          <c:cat>
            <c:numRef>
              <c:f>'Diagram - kemiska produkter'!$B$2:$O$2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kemiska produkter'!$B$16:$O$16</c:f>
              <c:numCache>
                <c:formatCode>#,##0</c:formatCode>
                <c:ptCount val="14"/>
                <c:pt idx="0">
                  <c:v>8.6427023624597386</c:v>
                </c:pt>
                <c:pt idx="1">
                  <c:v>5.6147985337658248</c:v>
                </c:pt>
                <c:pt idx="2">
                  <c:v>16.125534837646409</c:v>
                </c:pt>
                <c:pt idx="3">
                  <c:v>16.904540304836299</c:v>
                </c:pt>
                <c:pt idx="4">
                  <c:v>19.435799348804629</c:v>
                </c:pt>
                <c:pt idx="5">
                  <c:v>11.466278658675838</c:v>
                </c:pt>
                <c:pt idx="6">
                  <c:v>11.854455889295586</c:v>
                </c:pt>
                <c:pt idx="7">
                  <c:v>13.739070797886866</c:v>
                </c:pt>
                <c:pt idx="8">
                  <c:v>16.555644177174216</c:v>
                </c:pt>
                <c:pt idx="9">
                  <c:v>18.118467980013801</c:v>
                </c:pt>
                <c:pt idx="10">
                  <c:v>17.019295196907162</c:v>
                </c:pt>
                <c:pt idx="11">
                  <c:v>17.085381104449343</c:v>
                </c:pt>
                <c:pt idx="12">
                  <c:v>21.579287839833814</c:v>
                </c:pt>
                <c:pt idx="13">
                  <c:v>38.775967794705238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0F-4879-BC5D-3ACD219D348A}"/>
            </c:ext>
          </c:extLst>
        </c:ser>
        <c:ser>
          <c:idx val="2"/>
          <c:order val="1"/>
          <c:tx>
            <c:strRef>
              <c:f>'Diagram - kemiska produkter'!$A$18</c:f>
              <c:strCache>
                <c:ptCount val="1"/>
                <c:pt idx="0">
                  <c:v>Renovering, om- och tillbyggnad</c:v>
                </c:pt>
              </c:strCache>
            </c:strRef>
          </c:tx>
          <c:invertIfNegative val="0"/>
          <c:cat>
            <c:numRef>
              <c:f>'Diagram - kemiska produkter'!$B$2:$O$2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kemiska produkter'!$B$18:$O$18</c:f>
              <c:numCache>
                <c:formatCode>#,##0</c:formatCode>
                <c:ptCount val="14"/>
                <c:pt idx="0">
                  <c:v>12.040116383556654</c:v>
                </c:pt>
                <c:pt idx="1">
                  <c:v>11.801594929262421</c:v>
                </c:pt>
                <c:pt idx="2">
                  <c:v>30.752518490199197</c:v>
                </c:pt>
                <c:pt idx="3">
                  <c:v>27.842693951160637</c:v>
                </c:pt>
                <c:pt idx="4">
                  <c:v>38.120709670639876</c:v>
                </c:pt>
                <c:pt idx="5">
                  <c:v>20.722749685665985</c:v>
                </c:pt>
                <c:pt idx="6">
                  <c:v>18.806729121839247</c:v>
                </c:pt>
                <c:pt idx="7">
                  <c:v>20.249763238098577</c:v>
                </c:pt>
                <c:pt idx="8">
                  <c:v>20.413699923514486</c:v>
                </c:pt>
                <c:pt idx="9">
                  <c:v>20.957499832629694</c:v>
                </c:pt>
                <c:pt idx="10">
                  <c:v>21.937561488956867</c:v>
                </c:pt>
                <c:pt idx="11">
                  <c:v>25.095289167190764</c:v>
                </c:pt>
                <c:pt idx="12">
                  <c:v>32.280252602419353</c:v>
                </c:pt>
                <c:pt idx="13">
                  <c:v>52.14809478441083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0F-4879-BC5D-3ACD219D348A}"/>
            </c:ext>
          </c:extLst>
        </c:ser>
        <c:ser>
          <c:idx val="1"/>
          <c:order val="2"/>
          <c:tx>
            <c:strRef>
              <c:f>'Diagram - kemiska produkter'!$A$17</c:f>
              <c:strCache>
                <c:ptCount val="1"/>
                <c:pt idx="0">
                  <c:v>Fastighetsförvaltning</c:v>
                </c:pt>
              </c:strCache>
            </c:strRef>
          </c:tx>
          <c:invertIfNegative val="0"/>
          <c:cat>
            <c:numRef>
              <c:f>'Diagram - kemiska produkter'!$B$2:$O$2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kemiska produkter'!$B$17:$O$17</c:f>
              <c:numCache>
                <c:formatCode>#,##0</c:formatCode>
                <c:ptCount val="14"/>
                <c:pt idx="0">
                  <c:v>10.275232079794399</c:v>
                </c:pt>
                <c:pt idx="1">
                  <c:v>11.635892426055575</c:v>
                </c:pt>
                <c:pt idx="2">
                  <c:v>32.526003344640827</c:v>
                </c:pt>
                <c:pt idx="3">
                  <c:v>32.572994910582466</c:v>
                </c:pt>
                <c:pt idx="4">
                  <c:v>41.968125449768216</c:v>
                </c:pt>
                <c:pt idx="5">
                  <c:v>22.446193921017816</c:v>
                </c:pt>
                <c:pt idx="6">
                  <c:v>20.683996752654309</c:v>
                </c:pt>
                <c:pt idx="7">
                  <c:v>24.871931698463058</c:v>
                </c:pt>
                <c:pt idx="8">
                  <c:v>25.289815858673272</c:v>
                </c:pt>
                <c:pt idx="9">
                  <c:v>25.272330717336814</c:v>
                </c:pt>
                <c:pt idx="10">
                  <c:v>31.259124503973904</c:v>
                </c:pt>
                <c:pt idx="11">
                  <c:v>29.954481841413315</c:v>
                </c:pt>
                <c:pt idx="12">
                  <c:v>41.147459658674535</c:v>
                </c:pt>
                <c:pt idx="13">
                  <c:v>47.4165872497599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0F-4879-BC5D-3ACD219D3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608256"/>
        <c:axId val="162609792"/>
      </c:barChart>
      <c:catAx>
        <c:axId val="162608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2609792"/>
        <c:crosses val="autoZero"/>
        <c:auto val="1"/>
        <c:lblAlgn val="ctr"/>
        <c:lblOffset val="100"/>
        <c:noMultiLvlLbl val="0"/>
      </c:catAx>
      <c:valAx>
        <c:axId val="1626097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Tusen</a:t>
                </a:r>
                <a:r>
                  <a:rPr lang="sv-SE" baseline="0"/>
                  <a:t> ton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2.0556747954846376E-2"/>
              <c:y val="4.9150431821533704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62608256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74203457490331E-2"/>
          <c:y val="0.18397604279817331"/>
          <c:w val="0.56162510174960767"/>
          <c:h val="0.64087947136702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kemiska produkter'!$A$16</c:f>
              <c:strCache>
                <c:ptCount val="1"/>
                <c:pt idx="0">
                  <c:v>Nybyggnad</c:v>
                </c:pt>
              </c:strCache>
            </c:strRef>
          </c:tx>
          <c:invertIfNegative val="0"/>
          <c:cat>
            <c:numRef>
              <c:f>'Diagram - kemiska produkter'!$Q$2:$AD$2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kemiska produkter'!$Q$16:$AD$16</c:f>
              <c:numCache>
                <c:formatCode>#,##0</c:formatCode>
                <c:ptCount val="14"/>
                <c:pt idx="0">
                  <c:v>225.29974575886519</c:v>
                </c:pt>
                <c:pt idx="1">
                  <c:v>144.05371464852578</c:v>
                </c:pt>
                <c:pt idx="2">
                  <c:v>156.33514247089738</c:v>
                </c:pt>
                <c:pt idx="3">
                  <c:v>190.71521215133944</c:v>
                </c:pt>
                <c:pt idx="4">
                  <c:v>169.11350808011397</c:v>
                </c:pt>
                <c:pt idx="5">
                  <c:v>134.8644514199475</c:v>
                </c:pt>
                <c:pt idx="6">
                  <c:v>149.82120360071195</c:v>
                </c:pt>
                <c:pt idx="7">
                  <c:v>168.97201222329602</c:v>
                </c:pt>
                <c:pt idx="8">
                  <c:v>195.24681211032802</c:v>
                </c:pt>
                <c:pt idx="9">
                  <c:v>206.92045866436268</c:v>
                </c:pt>
                <c:pt idx="10">
                  <c:v>199.8125615493511</c:v>
                </c:pt>
                <c:pt idx="11">
                  <c:v>179.86342066793586</c:v>
                </c:pt>
                <c:pt idx="12">
                  <c:v>202.13326540687257</c:v>
                </c:pt>
                <c:pt idx="13">
                  <c:v>249.61193310210865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C-4DC5-8BED-AA6CBD641C33}"/>
            </c:ext>
          </c:extLst>
        </c:ser>
        <c:ser>
          <c:idx val="2"/>
          <c:order val="1"/>
          <c:tx>
            <c:strRef>
              <c:f>'Diagram - kemiska produkter'!$A$18</c:f>
              <c:strCache>
                <c:ptCount val="1"/>
                <c:pt idx="0">
                  <c:v>Renovering, om- och tillbyggnad</c:v>
                </c:pt>
              </c:strCache>
            </c:strRef>
          </c:tx>
          <c:invertIfNegative val="0"/>
          <c:cat>
            <c:numRef>
              <c:f>'Diagram - kemiska produkter'!$Q$2:$AD$2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kemiska produkter'!$Q$18:$AD$18</c:f>
              <c:numCache>
                <c:formatCode>#,##0</c:formatCode>
                <c:ptCount val="14"/>
                <c:pt idx="0">
                  <c:v>313.86423439791309</c:v>
                </c:pt>
                <c:pt idx="1">
                  <c:v>302.78265161496927</c:v>
                </c:pt>
                <c:pt idx="2">
                  <c:v>298.14200942223772</c:v>
                </c:pt>
                <c:pt idx="3">
                  <c:v>314.11828940661854</c:v>
                </c:pt>
                <c:pt idx="4">
                  <c:v>331.69342959397909</c:v>
                </c:pt>
                <c:pt idx="5">
                  <c:v>243.73751514887567</c:v>
                </c:pt>
                <c:pt idx="6">
                  <c:v>237.68672464932044</c:v>
                </c:pt>
                <c:pt idx="7">
                  <c:v>249.04473466379602</c:v>
                </c:pt>
                <c:pt idx="8">
                  <c:v>240.74628512119583</c:v>
                </c:pt>
                <c:pt idx="9">
                  <c:v>239.34338613008589</c:v>
                </c:pt>
                <c:pt idx="10">
                  <c:v>257.55475209404943</c:v>
                </c:pt>
                <c:pt idx="11">
                  <c:v>264.18635467759452</c:v>
                </c:pt>
                <c:pt idx="12">
                  <c:v>302.36924013039931</c:v>
                </c:pt>
                <c:pt idx="13">
                  <c:v>335.69211774789511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5C-4DC5-8BED-AA6CBD641C33}"/>
            </c:ext>
          </c:extLst>
        </c:ser>
        <c:ser>
          <c:idx val="1"/>
          <c:order val="2"/>
          <c:tx>
            <c:strRef>
              <c:f>'Diagram - kemiska produkter'!$A$17</c:f>
              <c:strCache>
                <c:ptCount val="1"/>
                <c:pt idx="0">
                  <c:v>Fastighetsförvaltning</c:v>
                </c:pt>
              </c:strCache>
            </c:strRef>
          </c:tx>
          <c:invertIfNegative val="0"/>
          <c:cat>
            <c:numRef>
              <c:f>'Diagram - kemiska produkter'!$Q$2:$AD$2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kemiska produkter'!$Q$17:$AD$17</c:f>
              <c:numCache>
                <c:formatCode>#,##0</c:formatCode>
                <c:ptCount val="14"/>
                <c:pt idx="0">
                  <c:v>215.91180691559779</c:v>
                </c:pt>
                <c:pt idx="1">
                  <c:v>218.51540033476164</c:v>
                </c:pt>
                <c:pt idx="2">
                  <c:v>239.97908384634826</c:v>
                </c:pt>
                <c:pt idx="3">
                  <c:v>244.62244660358718</c:v>
                </c:pt>
                <c:pt idx="4">
                  <c:v>242.84550509082999</c:v>
                </c:pt>
                <c:pt idx="5">
                  <c:v>198.1517960678608</c:v>
                </c:pt>
                <c:pt idx="6">
                  <c:v>203.49218304602346</c:v>
                </c:pt>
                <c:pt idx="7">
                  <c:v>214.20515072047797</c:v>
                </c:pt>
                <c:pt idx="8">
                  <c:v>211.56306831490537</c:v>
                </c:pt>
                <c:pt idx="9">
                  <c:v>218.50696705809216</c:v>
                </c:pt>
                <c:pt idx="10">
                  <c:v>245.85875906190734</c:v>
                </c:pt>
                <c:pt idx="11">
                  <c:v>229.84552450113631</c:v>
                </c:pt>
                <c:pt idx="12">
                  <c:v>264.72851484032662</c:v>
                </c:pt>
                <c:pt idx="13">
                  <c:v>268.45716817025283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5C-4DC5-8BED-AA6CBD641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622848"/>
        <c:axId val="162632832"/>
      </c:barChart>
      <c:catAx>
        <c:axId val="162622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2632832"/>
        <c:crosses val="autoZero"/>
        <c:auto val="1"/>
        <c:lblAlgn val="ctr"/>
        <c:lblOffset val="100"/>
        <c:noMultiLvlLbl val="0"/>
      </c:catAx>
      <c:valAx>
        <c:axId val="1626328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Tusen</a:t>
                </a:r>
                <a:r>
                  <a:rPr lang="sv-SE" baseline="0"/>
                  <a:t> ton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2.0556747954846376E-2"/>
              <c:y val="4.9150431821533704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62622848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74731138800302E-2"/>
          <c:y val="0.14528076787119285"/>
          <c:w val="0.57478088511389225"/>
          <c:h val="0.682515507942119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energianvändning'!$A$5</c:f>
              <c:strCache>
                <c:ptCount val="1"/>
                <c:pt idx="0">
                  <c:v>Produktion i Sverige</c:v>
                </c:pt>
              </c:strCache>
            </c:strRef>
          </c:tx>
          <c:invertIfNegative val="0"/>
          <c:cat>
            <c:numRef>
              <c:f>'Diagram - energianvändning'!$B$2:$O$2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energianvändning'!$B$5:$O$5</c:f>
              <c:numCache>
                <c:formatCode>#,##0</c:formatCode>
                <c:ptCount val="14"/>
                <c:pt idx="0">
                  <c:v>92.696493024863869</c:v>
                </c:pt>
                <c:pt idx="1">
                  <c:v>99.232390195548547</c:v>
                </c:pt>
                <c:pt idx="2">
                  <c:v>111.33127625495209</c:v>
                </c:pt>
                <c:pt idx="3">
                  <c:v>99.977306877796792</c:v>
                </c:pt>
                <c:pt idx="4">
                  <c:v>102.92181487763098</c:v>
                </c:pt>
                <c:pt idx="5">
                  <c:v>103.27764654127881</c:v>
                </c:pt>
                <c:pt idx="6">
                  <c:v>98.461019805606085</c:v>
                </c:pt>
                <c:pt idx="7">
                  <c:v>99.254028722040118</c:v>
                </c:pt>
                <c:pt idx="8">
                  <c:v>103.98833857014945</c:v>
                </c:pt>
                <c:pt idx="9">
                  <c:v>101.49228716621336</c:v>
                </c:pt>
                <c:pt idx="10">
                  <c:v>101.5814910952197</c:v>
                </c:pt>
                <c:pt idx="11">
                  <c:v>99.968205090462845</c:v>
                </c:pt>
                <c:pt idx="12">
                  <c:v>96.099296128977102</c:v>
                </c:pt>
                <c:pt idx="13">
                  <c:v>102.93951476985464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83-4AE4-8B83-3BE46CAC2A8D}"/>
            </c:ext>
          </c:extLst>
        </c:ser>
        <c:ser>
          <c:idx val="1"/>
          <c:order val="1"/>
          <c:tx>
            <c:strRef>
              <c:f>'Diagram - energianvändning'!$A$6</c:f>
              <c:strCache>
                <c:ptCount val="1"/>
                <c:pt idx="0">
                  <c:v>Importerade varor och tjänster</c:v>
                </c:pt>
              </c:strCache>
            </c:strRef>
          </c:tx>
          <c:invertIfNegative val="0"/>
          <c:cat>
            <c:numRef>
              <c:f>'Diagram - energianvändning'!$B$2:$O$2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energianvändning'!$B$6:$O$6</c:f>
              <c:numCache>
                <c:formatCode>#,##0</c:formatCode>
                <c:ptCount val="14"/>
                <c:pt idx="0">
                  <c:v>4.6815178811388538</c:v>
                </c:pt>
                <c:pt idx="1">
                  <c:v>4.293348062540379</c:v>
                </c:pt>
                <c:pt idx="2">
                  <c:v>4.5774623107079906</c:v>
                </c:pt>
                <c:pt idx="3">
                  <c:v>4.5738386047865598</c:v>
                </c:pt>
                <c:pt idx="4">
                  <c:v>4.5868469238508585</c:v>
                </c:pt>
                <c:pt idx="5">
                  <c:v>4.2345825051732042</c:v>
                </c:pt>
                <c:pt idx="6">
                  <c:v>4.4635637898755798</c:v>
                </c:pt>
                <c:pt idx="7">
                  <c:v>4.7318281460788372</c:v>
                </c:pt>
                <c:pt idx="8">
                  <c:v>5.0426294882978508</c:v>
                </c:pt>
                <c:pt idx="9">
                  <c:v>5.196773516896382</c:v>
                </c:pt>
                <c:pt idx="10">
                  <c:v>5.6275513049857784</c:v>
                </c:pt>
                <c:pt idx="11">
                  <c:v>5.5241245385552125</c:v>
                </c:pt>
                <c:pt idx="12">
                  <c:v>5.0340551608729074</c:v>
                </c:pt>
                <c:pt idx="13">
                  <c:v>5.6251541783599341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83-4AE4-8B83-3BE46CAC2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687232"/>
        <c:axId val="162693120"/>
      </c:barChart>
      <c:catAx>
        <c:axId val="162687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sv-SE"/>
          </a:p>
        </c:txPr>
        <c:crossAx val="162693120"/>
        <c:crosses val="autoZero"/>
        <c:auto val="1"/>
        <c:lblAlgn val="ctr"/>
        <c:lblOffset val="100"/>
        <c:noMultiLvlLbl val="0"/>
      </c:catAx>
      <c:valAx>
        <c:axId val="1626931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TWh</a:t>
                </a:r>
              </a:p>
            </c:rich>
          </c:tx>
          <c:layout>
            <c:manualLayout>
              <c:xMode val="edge"/>
              <c:yMode val="edge"/>
              <c:x val="1.1420429908145572E-2"/>
              <c:y val="3.5784790243679941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6268723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286755847452873E-2"/>
          <c:y val="0.16548911837094449"/>
          <c:w val="0.59015166021879972"/>
          <c:h val="0.660087194518706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energianvändning'!$A$13</c:f>
              <c:strCache>
                <c:ptCount val="1"/>
                <c:pt idx="0">
                  <c:v>Nybyggnad</c:v>
                </c:pt>
              </c:strCache>
            </c:strRef>
          </c:tx>
          <c:invertIfNegative val="0"/>
          <c:cat>
            <c:numRef>
              <c:f>'Diagram - energianvändning'!$B$2:$O$2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energianvändning'!$B$13:$O$13</c:f>
              <c:numCache>
                <c:formatCode>#,##0</c:formatCode>
                <c:ptCount val="14"/>
                <c:pt idx="0">
                  <c:v>6.7065924620424164</c:v>
                </c:pt>
                <c:pt idx="1">
                  <c:v>4.7836005550629395</c:v>
                </c:pt>
                <c:pt idx="2">
                  <c:v>5.381364407485199</c:v>
                </c:pt>
                <c:pt idx="3">
                  <c:v>5.9027372677540022</c:v>
                </c:pt>
                <c:pt idx="4">
                  <c:v>5.2491993240820989</c:v>
                </c:pt>
                <c:pt idx="5">
                  <c:v>5.454767996336165</c:v>
                </c:pt>
                <c:pt idx="6">
                  <c:v>6.1654003298947186</c:v>
                </c:pt>
                <c:pt idx="7">
                  <c:v>6.9731552066120326</c:v>
                </c:pt>
                <c:pt idx="8">
                  <c:v>8.4784516227670288</c:v>
                </c:pt>
                <c:pt idx="9">
                  <c:v>8.8704497551291368</c:v>
                </c:pt>
                <c:pt idx="10">
                  <c:v>8.7012666771128213</c:v>
                </c:pt>
                <c:pt idx="11">
                  <c:v>7.7975081992194095</c:v>
                </c:pt>
                <c:pt idx="12">
                  <c:v>7.4133742884925233</c:v>
                </c:pt>
                <c:pt idx="13">
                  <c:v>8.3673655468473154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63-43AE-9D27-389D97DAEFF2}"/>
            </c:ext>
          </c:extLst>
        </c:ser>
        <c:ser>
          <c:idx val="3"/>
          <c:order val="1"/>
          <c:tx>
            <c:strRef>
              <c:f>'Diagram - energianvändning'!$A$12</c:f>
              <c:strCache>
                <c:ptCount val="1"/>
                <c:pt idx="0">
                  <c:v>Renovering, om- och tillbyggnad</c:v>
                </c:pt>
              </c:strCache>
            </c:strRef>
          </c:tx>
          <c:invertIfNegative val="0"/>
          <c:cat>
            <c:numRef>
              <c:f>'Diagram - energianvändning'!$B$2:$O$2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energianvändning'!$B$12:$O$12</c:f>
              <c:numCache>
                <c:formatCode>#,##0</c:formatCode>
                <c:ptCount val="14"/>
                <c:pt idx="0">
                  <c:v>9.3429289120044707</c:v>
                </c:pt>
                <c:pt idx="1">
                  <c:v>10.054522119493416</c:v>
                </c:pt>
                <c:pt idx="2">
                  <c:v>10.262636874365066</c:v>
                </c:pt>
                <c:pt idx="3">
                  <c:v>9.7221281535331485</c:v>
                </c:pt>
                <c:pt idx="4">
                  <c:v>10.295599365145726</c:v>
                </c:pt>
                <c:pt idx="5">
                  <c:v>9.8582805412571428</c:v>
                </c:pt>
                <c:pt idx="6">
                  <c:v>9.781217713815991</c:v>
                </c:pt>
                <c:pt idx="7">
                  <c:v>10.277604943860251</c:v>
                </c:pt>
                <c:pt idx="8">
                  <c:v>10.454233335228761</c:v>
                </c:pt>
                <c:pt idx="9">
                  <c:v>10.260384568029432</c:v>
                </c:pt>
                <c:pt idx="10">
                  <c:v>11.215774246377872</c:v>
                </c:pt>
                <c:pt idx="11">
                  <c:v>11.45310847014078</c:v>
                </c:pt>
                <c:pt idx="12">
                  <c:v>11.089596489235314</c:v>
                </c:pt>
                <c:pt idx="13">
                  <c:v>11.25290215689701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63-43AE-9D27-389D97DAEFF2}"/>
            </c:ext>
          </c:extLst>
        </c:ser>
        <c:ser>
          <c:idx val="1"/>
          <c:order val="2"/>
          <c:tx>
            <c:strRef>
              <c:f>'Diagram - energianvändning'!$A$11</c:f>
              <c:strCache>
                <c:ptCount val="1"/>
                <c:pt idx="0">
                  <c:v>Fastighetsförvaltning</c:v>
                </c:pt>
              </c:strCache>
            </c:strRef>
          </c:tx>
          <c:invertIfNegative val="0"/>
          <c:cat>
            <c:numRef>
              <c:f>'Diagram - energianvändning'!$B$2:$O$2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energianvändning'!$B$11:$O$11</c:f>
              <c:numCache>
                <c:formatCode>#,##0</c:formatCode>
                <c:ptCount val="14"/>
                <c:pt idx="0">
                  <c:v>10.185192198176708</c:v>
                </c:pt>
                <c:pt idx="1">
                  <c:v>11.388532246716167</c:v>
                </c:pt>
                <c:pt idx="2">
                  <c:v>12.582699973500308</c:v>
                </c:pt>
                <c:pt idx="3">
                  <c:v>11.262790299434755</c:v>
                </c:pt>
                <c:pt idx="4">
                  <c:v>11.587709569316715</c:v>
                </c:pt>
                <c:pt idx="5">
                  <c:v>10.383221306187743</c:v>
                </c:pt>
                <c:pt idx="6">
                  <c:v>10.518374961572096</c:v>
                </c:pt>
                <c:pt idx="7">
                  <c:v>10.323535988521556</c:v>
                </c:pt>
                <c:pt idx="8">
                  <c:v>10.32331970976411</c:v>
                </c:pt>
                <c:pt idx="9">
                  <c:v>10.236928241311002</c:v>
                </c:pt>
                <c:pt idx="10">
                  <c:v>10.376104118224358</c:v>
                </c:pt>
                <c:pt idx="11">
                  <c:v>10.113670330712385</c:v>
                </c:pt>
                <c:pt idx="12">
                  <c:v>9.9563061343229151</c:v>
                </c:pt>
                <c:pt idx="13">
                  <c:v>10.05628581301062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63-43AE-9D27-389D97DAEFF2}"/>
            </c:ext>
          </c:extLst>
        </c:ser>
        <c:ser>
          <c:idx val="2"/>
          <c:order val="3"/>
          <c:tx>
            <c:strRef>
              <c:f>'Diagram - energianvändning'!$A$10</c:f>
              <c:strCache>
                <c:ptCount val="1"/>
                <c:pt idx="0">
                  <c:v>Uppvärmning</c:v>
                </c:pt>
              </c:strCache>
            </c:strRef>
          </c:tx>
          <c:invertIfNegative val="0"/>
          <c:cat>
            <c:numRef>
              <c:f>'Diagram - energianvändning'!$B$2:$O$2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energianvändning'!$B$10:$O$10</c:f>
              <c:numCache>
                <c:formatCode>#,##0</c:formatCode>
                <c:ptCount val="14"/>
                <c:pt idx="0">
                  <c:v>71.143297333779117</c:v>
                </c:pt>
                <c:pt idx="1">
                  <c:v>77.299083336816409</c:v>
                </c:pt>
                <c:pt idx="2">
                  <c:v>87.682037310309525</c:v>
                </c:pt>
                <c:pt idx="3">
                  <c:v>77.663489761861456</c:v>
                </c:pt>
                <c:pt idx="4">
                  <c:v>80.376153542937303</c:v>
                </c:pt>
                <c:pt idx="5">
                  <c:v>81.815959202670967</c:v>
                </c:pt>
                <c:pt idx="6">
                  <c:v>76.459590590198857</c:v>
                </c:pt>
                <c:pt idx="7">
                  <c:v>76.411560729125114</c:v>
                </c:pt>
                <c:pt idx="8">
                  <c:v>79.774963390687404</c:v>
                </c:pt>
                <c:pt idx="9">
                  <c:v>77.321298118640172</c:v>
                </c:pt>
                <c:pt idx="10">
                  <c:v>76.915897358490426</c:v>
                </c:pt>
                <c:pt idx="11">
                  <c:v>76.128042628945465</c:v>
                </c:pt>
                <c:pt idx="12">
                  <c:v>72.674074377799258</c:v>
                </c:pt>
                <c:pt idx="13">
                  <c:v>78.888115431459624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63-43AE-9D27-389D97DAE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706944"/>
        <c:axId val="162708480"/>
      </c:barChart>
      <c:catAx>
        <c:axId val="162706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sv-SE"/>
          </a:p>
        </c:txPr>
        <c:crossAx val="162708480"/>
        <c:crosses val="autoZero"/>
        <c:auto val="1"/>
        <c:lblAlgn val="ctr"/>
        <c:lblOffset val="100"/>
        <c:noMultiLvlLbl val="0"/>
      </c:catAx>
      <c:valAx>
        <c:axId val="1627084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TWh</a:t>
                </a:r>
              </a:p>
            </c:rich>
          </c:tx>
          <c:layout>
            <c:manualLayout>
              <c:xMode val="edge"/>
              <c:yMode val="edge"/>
              <c:x val="2.2792014611296547E-2"/>
              <c:y val="3.4384049300743826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6270694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098795486893964"/>
          <c:y val="0.20950614436579684"/>
          <c:w val="0.29012048777205057"/>
          <c:h val="0.53033545882588284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21 %</a:t>
            </a:r>
          </a:p>
          <a:p>
            <a:pPr>
              <a:defRPr sz="1200"/>
            </a:pPr>
            <a:r>
              <a:rPr lang="en-US" sz="1200"/>
              <a:t>Växthusgaser </a:t>
            </a:r>
          </a:p>
        </c:rich>
      </c:tx>
      <c:layout>
        <c:manualLayout>
          <c:xMode val="edge"/>
          <c:yMode val="edge"/>
          <c:x val="0.38804023876522215"/>
          <c:y val="3.9411468090618469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v>Växthusgaser (miljoner ton CO2-ekvivalenter)</c:v>
          </c:tx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984D-4B5E-AB37-1470448C38A7}"/>
              </c:ext>
            </c:extLst>
          </c:dPt>
          <c:dLbls>
            <c:delete val="1"/>
          </c:dLbls>
          <c:cat>
            <c:strLit>
              <c:ptCount val="3"/>
              <c:pt idx="0">
                <c:v>Utsläpp från sektorn, inhemsk produktion</c:v>
              </c:pt>
              <c:pt idx="1">
                <c:v>Utsläpp från övriga sektorer, inhemsk produktion</c:v>
              </c:pt>
              <c:pt idx="2">
                <c:v>Totala utsläpp i Sverige</c:v>
              </c:pt>
            </c:strLit>
          </c:cat>
          <c:val>
            <c:numLit>
              <c:formatCode>General</c:formatCode>
              <c:ptCount val="2"/>
              <c:pt idx="0">
                <c:v>12.144294328748733</c:v>
              </c:pt>
              <c:pt idx="1">
                <c:v>43.83099114327797</c:v>
              </c:pt>
            </c:numLit>
          </c:val>
          <c:extLst>
            <c:ext xmlns:c16="http://schemas.microsoft.com/office/drawing/2014/chart" uri="{C3380CC4-5D6E-409C-BE32-E72D297353CC}">
              <c16:uniqueId val="{00000002-984D-4B5E-AB37-1470448C38A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447438353264324E-2"/>
          <c:y val="0.15239220526793951"/>
          <c:w val="0.58958521520470697"/>
          <c:h val="0.664162346385777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energianvändning'!$AF$1</c:f>
              <c:strCache>
                <c:ptCount val="1"/>
                <c:pt idx="0">
                  <c:v>därav förnybar energi</c:v>
                </c:pt>
              </c:strCache>
            </c:strRef>
          </c:tx>
          <c:invertIfNegative val="0"/>
          <c:cat>
            <c:numRef>
              <c:f>'Diagram - energianvändning'!$B$2:$O$2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energianvändning'!$AF$7:$AS$7</c:f>
              <c:numCache>
                <c:formatCode>#,##0</c:formatCode>
                <c:ptCount val="14"/>
                <c:pt idx="0">
                  <c:v>52.378575500519993</c:v>
                </c:pt>
                <c:pt idx="1">
                  <c:v>58.179074074156134</c:v>
                </c:pt>
                <c:pt idx="2">
                  <c:v>62.151715123331527</c:v>
                </c:pt>
                <c:pt idx="3">
                  <c:v>58.370671123143758</c:v>
                </c:pt>
                <c:pt idx="4">
                  <c:v>63.440917447106287</c:v>
                </c:pt>
                <c:pt idx="5">
                  <c:v>63.701191604939105</c:v>
                </c:pt>
                <c:pt idx="6">
                  <c:v>61.950177389364036</c:v>
                </c:pt>
                <c:pt idx="7">
                  <c:v>63.895734727349087</c:v>
                </c:pt>
                <c:pt idx="8">
                  <c:v>65.767665789181706</c:v>
                </c:pt>
                <c:pt idx="9">
                  <c:v>66.364580800608692</c:v>
                </c:pt>
                <c:pt idx="10">
                  <c:v>65.223728832739951</c:v>
                </c:pt>
                <c:pt idx="11">
                  <c:v>65.792929040833798</c:v>
                </c:pt>
                <c:pt idx="12">
                  <c:v>65.413043158035748</c:v>
                </c:pt>
                <c:pt idx="13">
                  <c:v>71.032784528771501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A5-441A-9F52-C506C9E5BC16}"/>
            </c:ext>
          </c:extLst>
        </c:ser>
        <c:ser>
          <c:idx val="1"/>
          <c:order val="1"/>
          <c:tx>
            <c:strRef>
              <c:f>'Diagram - energianvändning'!$Q$1</c:f>
              <c:strCache>
                <c:ptCount val="1"/>
                <c:pt idx="0">
                  <c:v>därav fossil energi</c:v>
                </c:pt>
              </c:strCache>
            </c:strRef>
          </c:tx>
          <c:invertIfNegative val="0"/>
          <c:cat>
            <c:numRef>
              <c:f>'Diagram - energianvändning'!$B$2:$O$2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energianvändning'!$Q$7:$AD$7</c:f>
              <c:numCache>
                <c:formatCode>#,##0</c:formatCode>
                <c:ptCount val="14"/>
                <c:pt idx="0">
                  <c:v>38.041179379235963</c:v>
                </c:pt>
                <c:pt idx="1">
                  <c:v>38.639223667674237</c:v>
                </c:pt>
                <c:pt idx="2">
                  <c:v>46.350973877603032</c:v>
                </c:pt>
                <c:pt idx="3">
                  <c:v>39.0251844519683</c:v>
                </c:pt>
                <c:pt idx="4">
                  <c:v>37.002433705121639</c:v>
                </c:pt>
                <c:pt idx="5">
                  <c:v>35.586347090665569</c:v>
                </c:pt>
                <c:pt idx="6">
                  <c:v>33.389000180033925</c:v>
                </c:pt>
                <c:pt idx="7">
                  <c:v>33.768078185055288</c:v>
                </c:pt>
                <c:pt idx="8">
                  <c:v>35.00197987429771</c:v>
                </c:pt>
                <c:pt idx="9">
                  <c:v>32.190621483572905</c:v>
                </c:pt>
                <c:pt idx="10">
                  <c:v>33.315869542589255</c:v>
                </c:pt>
                <c:pt idx="11">
                  <c:v>31.523726971715121</c:v>
                </c:pt>
                <c:pt idx="12">
                  <c:v>29.80041859902223</c:v>
                </c:pt>
                <c:pt idx="13">
                  <c:v>30.82579799992773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A5-441A-9F52-C506C9E5BC16}"/>
            </c:ext>
          </c:extLst>
        </c:ser>
        <c:ser>
          <c:idx val="2"/>
          <c:order val="2"/>
          <c:tx>
            <c:strRef>
              <c:f>'Diagram - energianvändning'!$AU$1</c:f>
              <c:strCache>
                <c:ptCount val="1"/>
                <c:pt idx="0">
                  <c:v>därav kärnkraft</c:v>
                </c:pt>
              </c:strCache>
            </c:strRef>
          </c:tx>
          <c:invertIfNegative val="0"/>
          <c:cat>
            <c:numRef>
              <c:f>'Diagram - energianvändning'!$B$2:$O$2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energianvändning'!$AU$7:$BH$7</c:f>
              <c:numCache>
                <c:formatCode>#,##0</c:formatCode>
                <c:ptCount val="14"/>
                <c:pt idx="0">
                  <c:v>6.9582560262467643</c:v>
                </c:pt>
                <c:pt idx="1">
                  <c:v>6.7074405162585533</c:v>
                </c:pt>
                <c:pt idx="2">
                  <c:v>7.4060495647255262</c:v>
                </c:pt>
                <c:pt idx="3">
                  <c:v>7.1552899074712872</c:v>
                </c:pt>
                <c:pt idx="4">
                  <c:v>7.065310649253921</c:v>
                </c:pt>
                <c:pt idx="5">
                  <c:v>8.2246903508473359</c:v>
                </c:pt>
                <c:pt idx="6">
                  <c:v>7.5854060260837057</c:v>
                </c:pt>
                <c:pt idx="7">
                  <c:v>6.3220439557145784</c:v>
                </c:pt>
                <c:pt idx="8">
                  <c:v>8.2613223949678716</c:v>
                </c:pt>
                <c:pt idx="9">
                  <c:v>8.1338583989281368</c:v>
                </c:pt>
                <c:pt idx="10">
                  <c:v>8.6694440248762898</c:v>
                </c:pt>
                <c:pt idx="11">
                  <c:v>8.175673616469135</c:v>
                </c:pt>
                <c:pt idx="12">
                  <c:v>5.9198895327920225</c:v>
                </c:pt>
                <c:pt idx="13">
                  <c:v>6.7060864195153407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A5-441A-9F52-C506C9E5B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325824"/>
        <c:axId val="161327360"/>
      </c:barChart>
      <c:catAx>
        <c:axId val="161325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sv-SE"/>
          </a:p>
        </c:txPr>
        <c:crossAx val="161327360"/>
        <c:crosses val="autoZero"/>
        <c:auto val="1"/>
        <c:lblAlgn val="ctr"/>
        <c:lblOffset val="100"/>
        <c:noMultiLvlLbl val="0"/>
      </c:catAx>
      <c:valAx>
        <c:axId val="1613273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TWh</a:t>
                </a:r>
              </a:p>
            </c:rich>
          </c:tx>
          <c:layout>
            <c:manualLayout>
              <c:xMode val="edge"/>
              <c:yMode val="edge"/>
              <c:x val="1.3882881678130671E-2"/>
              <c:y val="3.2681661155332387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6132582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10984203370157E-2"/>
          <c:y val="0.15173762941761396"/>
          <c:w val="0.58086677629208305"/>
          <c:h val="0.673838557560948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energianvändning'!$A$28</c:f>
              <c:strCache>
                <c:ptCount val="1"/>
                <c:pt idx="0">
                  <c:v>Anläggning av vägar och järnvägar - produktion i Sverige</c:v>
                </c:pt>
              </c:strCache>
            </c:strRef>
          </c:tx>
          <c:invertIfNegative val="0"/>
          <c:cat>
            <c:numRef>
              <c:f>'Diagram - energianvändning'!$B$2:$O$2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energianvändning'!$B$28:$O$28</c:f>
              <c:numCache>
                <c:formatCode>#\ ##0.0</c:formatCode>
                <c:ptCount val="14"/>
                <c:pt idx="0">
                  <c:v>1.7116398243275688</c:v>
                </c:pt>
                <c:pt idx="1">
                  <c:v>1.8019974163694616</c:v>
                </c:pt>
                <c:pt idx="2">
                  <c:v>1.9306489315923299</c:v>
                </c:pt>
                <c:pt idx="3">
                  <c:v>1.8129174432162309</c:v>
                </c:pt>
                <c:pt idx="4">
                  <c:v>1.9296016309137469</c:v>
                </c:pt>
                <c:pt idx="5">
                  <c:v>2.0068392569943887</c:v>
                </c:pt>
                <c:pt idx="6">
                  <c:v>1.9621639214984301</c:v>
                </c:pt>
                <c:pt idx="7">
                  <c:v>2.5586499163427296</c:v>
                </c:pt>
                <c:pt idx="8">
                  <c:v>2.1552439406803985</c:v>
                </c:pt>
                <c:pt idx="9">
                  <c:v>2.1490132346522328</c:v>
                </c:pt>
                <c:pt idx="10">
                  <c:v>2.1479832898845226</c:v>
                </c:pt>
                <c:pt idx="11">
                  <c:v>2.0554851736329121</c:v>
                </c:pt>
                <c:pt idx="12">
                  <c:v>1.8701201884267133</c:v>
                </c:pt>
                <c:pt idx="13">
                  <c:v>1.9230189374855335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F4-4CB5-8D44-937545BB7B1F}"/>
            </c:ext>
          </c:extLst>
        </c:ser>
        <c:ser>
          <c:idx val="1"/>
          <c:order val="1"/>
          <c:tx>
            <c:strRef>
              <c:f>'Diagram - energianvändning'!$A$29</c:f>
              <c:strCache>
                <c:ptCount val="1"/>
                <c:pt idx="0">
                  <c:v>Anläggning av vägar och järnvägar - import</c:v>
                </c:pt>
              </c:strCache>
            </c:strRef>
          </c:tx>
          <c:invertIfNegative val="0"/>
          <c:cat>
            <c:numRef>
              <c:f>'Diagram - energianvändning'!$B$2:$O$2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energianvändning'!$B$29:$O$29</c:f>
              <c:numCache>
                <c:formatCode>#\ ##0.0</c:formatCode>
                <c:ptCount val="14"/>
                <c:pt idx="0">
                  <c:v>0.43416604388708735</c:v>
                </c:pt>
                <c:pt idx="1">
                  <c:v>0.36386177516853979</c:v>
                </c:pt>
                <c:pt idx="2">
                  <c:v>0.43180587587594227</c:v>
                </c:pt>
                <c:pt idx="3">
                  <c:v>0.38037044357602556</c:v>
                </c:pt>
                <c:pt idx="4">
                  <c:v>0.37500606528072961</c:v>
                </c:pt>
                <c:pt idx="5">
                  <c:v>0.42213119310731617</c:v>
                </c:pt>
                <c:pt idx="6">
                  <c:v>0.42453007638223567</c:v>
                </c:pt>
                <c:pt idx="7">
                  <c:v>0.64070320303401662</c:v>
                </c:pt>
                <c:pt idx="8">
                  <c:v>0.41680756263555341</c:v>
                </c:pt>
                <c:pt idx="9">
                  <c:v>0.42780390632393606</c:v>
                </c:pt>
                <c:pt idx="10">
                  <c:v>0.43916407732592516</c:v>
                </c:pt>
                <c:pt idx="11">
                  <c:v>0.42007710664991077</c:v>
                </c:pt>
                <c:pt idx="12">
                  <c:v>0.29827931949225139</c:v>
                </c:pt>
                <c:pt idx="13">
                  <c:v>0.38940482512144792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F4-4CB5-8D44-937545BB7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344512"/>
        <c:axId val="161362688"/>
      </c:barChart>
      <c:catAx>
        <c:axId val="161344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1362688"/>
        <c:crosses val="autoZero"/>
        <c:auto val="1"/>
        <c:lblAlgn val="ctr"/>
        <c:lblOffset val="100"/>
        <c:noMultiLvlLbl val="0"/>
      </c:catAx>
      <c:valAx>
        <c:axId val="1613626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TWh</a:t>
                </a:r>
              </a:p>
            </c:rich>
          </c:tx>
          <c:layout>
            <c:manualLayout>
              <c:xMode val="edge"/>
              <c:yMode val="edge"/>
              <c:x val="2.259889820584322E-2"/>
              <c:y val="3.8967582658536004E-2"/>
            </c:manualLayout>
          </c:layout>
          <c:overlay val="0"/>
        </c:title>
        <c:numFmt formatCode="#\ ##0.0" sourceLinked="1"/>
        <c:majorTickMark val="out"/>
        <c:minorTickMark val="none"/>
        <c:tickLblPos val="nextTo"/>
        <c:crossAx val="16134451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286755847452873E-2"/>
          <c:y val="0.16548911837094449"/>
          <c:w val="0.59015166021879972"/>
          <c:h val="0.646335596030732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energianvändning'!$A$23</c:f>
              <c:strCache>
                <c:ptCount val="1"/>
                <c:pt idx="0">
                  <c:v>Nybyggnad</c:v>
                </c:pt>
              </c:strCache>
            </c:strRef>
          </c:tx>
          <c:invertIfNegative val="0"/>
          <c:cat>
            <c:numRef>
              <c:f>'Diagram - energianvändning'!$B$2:$O$2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energianvändning'!$B$23:$O$23</c:f>
              <c:numCache>
                <c:formatCode>#,##0</c:formatCode>
                <c:ptCount val="14"/>
                <c:pt idx="0">
                  <c:v>5.1484959278779749</c:v>
                </c:pt>
                <c:pt idx="1">
                  <c:v>3.7332874646264562</c:v>
                </c:pt>
                <c:pt idx="2">
                  <c:v>4.2270532249479214</c:v>
                </c:pt>
                <c:pt idx="3">
                  <c:v>4.5992244270812002</c:v>
                </c:pt>
                <c:pt idx="4">
                  <c:v>4.0751195676414413</c:v>
                </c:pt>
                <c:pt idx="5">
                  <c:v>4.278753672280474</c:v>
                </c:pt>
                <c:pt idx="6">
                  <c:v>4.7944395554883554</c:v>
                </c:pt>
                <c:pt idx="7">
                  <c:v>5.4698299070451224</c:v>
                </c:pt>
                <c:pt idx="8">
                  <c:v>6.668825561508716</c:v>
                </c:pt>
                <c:pt idx="9">
                  <c:v>6.9321063074936733</c:v>
                </c:pt>
                <c:pt idx="10">
                  <c:v>6.6985423406704445</c:v>
                </c:pt>
                <c:pt idx="11">
                  <c:v>5.9751521188527921</c:v>
                </c:pt>
                <c:pt idx="12">
                  <c:v>5.7889864541769942</c:v>
                </c:pt>
                <c:pt idx="13">
                  <c:v>6.4239949235852594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BD-4C36-B5CD-032597F6ECB5}"/>
            </c:ext>
          </c:extLst>
        </c:ser>
        <c:ser>
          <c:idx val="3"/>
          <c:order val="1"/>
          <c:tx>
            <c:strRef>
              <c:f>'Diagram - energianvändning'!$A$22</c:f>
              <c:strCache>
                <c:ptCount val="1"/>
                <c:pt idx="0">
                  <c:v>Renovering, om- och tillbyggnad</c:v>
                </c:pt>
              </c:strCache>
            </c:strRef>
          </c:tx>
          <c:invertIfNegative val="0"/>
          <c:cat>
            <c:numRef>
              <c:f>'Diagram - energianvändning'!$B$2:$O$2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energianvändning'!$B$22:$O$22</c:f>
              <c:numCache>
                <c:formatCode>#,##0</c:formatCode>
                <c:ptCount val="14"/>
                <c:pt idx="0">
                  <c:v>7.1723504492264132</c:v>
                </c:pt>
                <c:pt idx="1">
                  <c:v>7.846897114305631</c:v>
                </c:pt>
                <c:pt idx="2">
                  <c:v>8.0612850220501677</c:v>
                </c:pt>
                <c:pt idx="3">
                  <c:v>7.5751718666545562</c:v>
                </c:pt>
                <c:pt idx="4">
                  <c:v>7.9927996334638616</c:v>
                </c:pt>
                <c:pt idx="5">
                  <c:v>7.732896082217831</c:v>
                </c:pt>
                <c:pt idx="6">
                  <c:v>7.6062306741991508</c:v>
                </c:pt>
                <c:pt idx="7">
                  <c:v>8.0618814910954768</c:v>
                </c:pt>
                <c:pt idx="8">
                  <c:v>8.222899839958874</c:v>
                </c:pt>
                <c:pt idx="9">
                  <c:v>8.0183168322689085</c:v>
                </c:pt>
                <c:pt idx="10">
                  <c:v>8.6342990579036112</c:v>
                </c:pt>
                <c:pt idx="11">
                  <c:v>8.7764018445871361</c:v>
                </c:pt>
                <c:pt idx="12">
                  <c:v>8.6596900898586959</c:v>
                </c:pt>
                <c:pt idx="13">
                  <c:v>8.6393484217676075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BD-4C36-B5CD-032597F6ECB5}"/>
            </c:ext>
          </c:extLst>
        </c:ser>
        <c:ser>
          <c:idx val="1"/>
          <c:order val="2"/>
          <c:tx>
            <c:strRef>
              <c:f>'Diagram - energianvändning'!$A$21</c:f>
              <c:strCache>
                <c:ptCount val="1"/>
                <c:pt idx="0">
                  <c:v>Fastighetsförvaltning</c:v>
                </c:pt>
              </c:strCache>
            </c:strRef>
          </c:tx>
          <c:invertIfNegative val="0"/>
          <c:cat>
            <c:numRef>
              <c:f>'Diagram - energianvändning'!$B$2:$O$2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energianvändning'!$B$21:$O$21</c:f>
              <c:numCache>
                <c:formatCode>#,##0</c:formatCode>
                <c:ptCount val="14"/>
                <c:pt idx="0">
                  <c:v>9.2323493139803539</c:v>
                </c:pt>
                <c:pt idx="1">
                  <c:v>10.353122279800054</c:v>
                </c:pt>
                <c:pt idx="2">
                  <c:v>11.360900697644496</c:v>
                </c:pt>
                <c:pt idx="3">
                  <c:v>10.13942082219959</c:v>
                </c:pt>
                <c:pt idx="4">
                  <c:v>10.477742133588375</c:v>
                </c:pt>
                <c:pt idx="5">
                  <c:v>9.4500375841095448</c:v>
                </c:pt>
                <c:pt idx="6">
                  <c:v>9.6007589857197217</c:v>
                </c:pt>
                <c:pt idx="7">
                  <c:v>9.3107565947743964</c:v>
                </c:pt>
                <c:pt idx="8">
                  <c:v>9.3216497779944554</c:v>
                </c:pt>
                <c:pt idx="9">
                  <c:v>9.220565907810613</c:v>
                </c:pt>
                <c:pt idx="10">
                  <c:v>9.3327523381552098</c:v>
                </c:pt>
                <c:pt idx="11">
                  <c:v>9.0886084980774342</c:v>
                </c:pt>
                <c:pt idx="12">
                  <c:v>8.9765452071421556</c:v>
                </c:pt>
                <c:pt idx="13">
                  <c:v>8.9880559930421402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BD-4C36-B5CD-032597F6ECB5}"/>
            </c:ext>
          </c:extLst>
        </c:ser>
        <c:ser>
          <c:idx val="2"/>
          <c:order val="3"/>
          <c:tx>
            <c:strRef>
              <c:f>'Diagram - energianvändning'!$A$20</c:f>
              <c:strCache>
                <c:ptCount val="1"/>
                <c:pt idx="0">
                  <c:v>Uppvärmning</c:v>
                </c:pt>
              </c:strCache>
            </c:strRef>
          </c:tx>
          <c:invertIfNegative val="0"/>
          <c:cat>
            <c:numRef>
              <c:f>'Diagram - energianvändning'!$B$2:$O$2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energianvändning'!$B$20:$O$20</c:f>
              <c:numCache>
                <c:formatCode>#,##0</c:formatCode>
                <c:ptCount val="14"/>
                <c:pt idx="0">
                  <c:v>71.143297333779117</c:v>
                </c:pt>
                <c:pt idx="1">
                  <c:v>77.299083336816395</c:v>
                </c:pt>
                <c:pt idx="2">
                  <c:v>87.682037310309511</c:v>
                </c:pt>
                <c:pt idx="3">
                  <c:v>77.663489761861442</c:v>
                </c:pt>
                <c:pt idx="4">
                  <c:v>80.376153542937303</c:v>
                </c:pt>
                <c:pt idx="5">
                  <c:v>81.815959202670953</c:v>
                </c:pt>
                <c:pt idx="6">
                  <c:v>76.459590590198857</c:v>
                </c:pt>
                <c:pt idx="7">
                  <c:v>76.411560729125142</c:v>
                </c:pt>
                <c:pt idx="8">
                  <c:v>79.774963390687404</c:v>
                </c:pt>
                <c:pt idx="9">
                  <c:v>77.321298118640158</c:v>
                </c:pt>
                <c:pt idx="10">
                  <c:v>76.91589735849044</c:v>
                </c:pt>
                <c:pt idx="11">
                  <c:v>76.128042628945479</c:v>
                </c:pt>
                <c:pt idx="12">
                  <c:v>72.674074377799258</c:v>
                </c:pt>
                <c:pt idx="13">
                  <c:v>78.888115431459624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BD-4C36-B5CD-032597F6E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392896"/>
        <c:axId val="161394688"/>
      </c:barChart>
      <c:catAx>
        <c:axId val="161392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1394688"/>
        <c:crosses val="autoZero"/>
        <c:auto val="1"/>
        <c:lblAlgn val="ctr"/>
        <c:lblOffset val="100"/>
        <c:noMultiLvlLbl val="0"/>
      </c:catAx>
      <c:valAx>
        <c:axId val="1613946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TWh</a:t>
                </a:r>
              </a:p>
            </c:rich>
          </c:tx>
          <c:layout>
            <c:manualLayout>
              <c:xMode val="edge"/>
              <c:yMode val="edge"/>
              <c:x val="2.2792014611296547E-2"/>
              <c:y val="3.4384049300743826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6139289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447438353264324E-2"/>
          <c:y val="0.15239220526793951"/>
          <c:w val="0.58958521520470697"/>
          <c:h val="0.668630995819173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energianvändning'!$AF$1</c:f>
              <c:strCache>
                <c:ptCount val="1"/>
                <c:pt idx="0">
                  <c:v>därav förnybar energi</c:v>
                </c:pt>
              </c:strCache>
            </c:strRef>
          </c:tx>
          <c:invertIfNegative val="0"/>
          <c:cat>
            <c:numRef>
              <c:f>'Diagram - energianvändning'!$B$2:$O$2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energianvändning'!$AF$5:$AS$5</c:f>
              <c:numCache>
                <c:formatCode>#,##0</c:formatCode>
                <c:ptCount val="14"/>
                <c:pt idx="0">
                  <c:v>51.303734703535078</c:v>
                </c:pt>
                <c:pt idx="1">
                  <c:v>57.067854684709587</c:v>
                </c:pt>
                <c:pt idx="2">
                  <c:v>60.981435824339052</c:v>
                </c:pt>
                <c:pt idx="3">
                  <c:v>57.235449951974708</c:v>
                </c:pt>
                <c:pt idx="4">
                  <c:v>62.166884969641771</c:v>
                </c:pt>
                <c:pt idx="5">
                  <c:v>62.533804944473246</c:v>
                </c:pt>
                <c:pt idx="6">
                  <c:v>60.632645237260768</c:v>
                </c:pt>
                <c:pt idx="7">
                  <c:v>62.476309615155635</c:v>
                </c:pt>
                <c:pt idx="8">
                  <c:v>64.192209185188162</c:v>
                </c:pt>
                <c:pt idx="9">
                  <c:v>64.601996340852978</c:v>
                </c:pt>
                <c:pt idx="10">
                  <c:v>63.315815106182583</c:v>
                </c:pt>
                <c:pt idx="11">
                  <c:v>63.891999262850781</c:v>
                </c:pt>
                <c:pt idx="12">
                  <c:v>63.626398119844914</c:v>
                </c:pt>
                <c:pt idx="13">
                  <c:v>69.043569461325518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7A-41AB-A428-C1CEBB3C4A31}"/>
            </c:ext>
          </c:extLst>
        </c:ser>
        <c:ser>
          <c:idx val="1"/>
          <c:order val="1"/>
          <c:tx>
            <c:strRef>
              <c:f>'Diagram - energianvändning'!$Q$1</c:f>
              <c:strCache>
                <c:ptCount val="1"/>
                <c:pt idx="0">
                  <c:v>därav fossil energi</c:v>
                </c:pt>
              </c:strCache>
            </c:strRef>
          </c:tx>
          <c:invertIfNegative val="0"/>
          <c:cat>
            <c:numRef>
              <c:f>'Diagram - energianvändning'!$B$2:$O$2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energianvändning'!$Q$5:$AD$5</c:f>
              <c:numCache>
                <c:formatCode>#,##0</c:formatCode>
                <c:ptCount val="14"/>
                <c:pt idx="0">
                  <c:v>34.434502295082027</c:v>
                </c:pt>
                <c:pt idx="1">
                  <c:v>35.457094994580402</c:v>
                </c:pt>
                <c:pt idx="2">
                  <c:v>42.943790865887522</c:v>
                </c:pt>
                <c:pt idx="3">
                  <c:v>35.586567018350792</c:v>
                </c:pt>
                <c:pt idx="4">
                  <c:v>33.689619258735291</c:v>
                </c:pt>
                <c:pt idx="5">
                  <c:v>32.519151245958227</c:v>
                </c:pt>
                <c:pt idx="6">
                  <c:v>30.242968542261611</c:v>
                </c:pt>
                <c:pt idx="7">
                  <c:v>30.455675151169903</c:v>
                </c:pt>
                <c:pt idx="8">
                  <c:v>31.53480698999341</c:v>
                </c:pt>
                <c:pt idx="9">
                  <c:v>28.756432426432241</c:v>
                </c:pt>
                <c:pt idx="10">
                  <c:v>29.59623196416084</c:v>
                </c:pt>
                <c:pt idx="11">
                  <c:v>27.90053221114292</c:v>
                </c:pt>
                <c:pt idx="12">
                  <c:v>26.553008476340164</c:v>
                </c:pt>
                <c:pt idx="13">
                  <c:v>27.189858889013784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7A-41AB-A428-C1CEBB3C4A31}"/>
            </c:ext>
          </c:extLst>
        </c:ser>
        <c:ser>
          <c:idx val="2"/>
          <c:order val="2"/>
          <c:tx>
            <c:strRef>
              <c:f>'Diagram - energianvändning'!$AU$1</c:f>
              <c:strCache>
                <c:ptCount val="1"/>
                <c:pt idx="0">
                  <c:v>därav kärnkraft</c:v>
                </c:pt>
              </c:strCache>
            </c:strRef>
          </c:tx>
          <c:invertIfNegative val="0"/>
          <c:cat>
            <c:numRef>
              <c:f>'Diagram - energianvändning'!$B$2:$O$2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energianvändning'!$AU$5:$BH$5</c:f>
              <c:numCache>
                <c:formatCode>#,##0</c:formatCode>
                <c:ptCount val="14"/>
                <c:pt idx="0">
                  <c:v>6.9582560262467643</c:v>
                </c:pt>
                <c:pt idx="1">
                  <c:v>6.7074405162585533</c:v>
                </c:pt>
                <c:pt idx="2">
                  <c:v>7.4060495647255262</c:v>
                </c:pt>
                <c:pt idx="3">
                  <c:v>7.1552899074712872</c:v>
                </c:pt>
                <c:pt idx="4">
                  <c:v>7.065310649253921</c:v>
                </c:pt>
                <c:pt idx="5">
                  <c:v>8.2246903508473359</c:v>
                </c:pt>
                <c:pt idx="6">
                  <c:v>7.5854060260837057</c:v>
                </c:pt>
                <c:pt idx="7">
                  <c:v>6.3220439557145784</c:v>
                </c:pt>
                <c:pt idx="8">
                  <c:v>8.2613223949678716</c:v>
                </c:pt>
                <c:pt idx="9">
                  <c:v>8.1338583989281368</c:v>
                </c:pt>
                <c:pt idx="10">
                  <c:v>8.6694440248762898</c:v>
                </c:pt>
                <c:pt idx="11">
                  <c:v>8.175673616469135</c:v>
                </c:pt>
                <c:pt idx="12">
                  <c:v>5.9198895327920225</c:v>
                </c:pt>
                <c:pt idx="13">
                  <c:v>6.7060864195153407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7A-41AB-A428-C1CEBB3C4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854208"/>
        <c:axId val="163855744"/>
      </c:barChart>
      <c:catAx>
        <c:axId val="163854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3855744"/>
        <c:crosses val="autoZero"/>
        <c:auto val="1"/>
        <c:lblAlgn val="ctr"/>
        <c:lblOffset val="100"/>
        <c:noMultiLvlLbl val="0"/>
      </c:catAx>
      <c:valAx>
        <c:axId val="1638557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TWh</a:t>
                </a:r>
              </a:p>
            </c:rich>
          </c:tx>
          <c:layout>
            <c:manualLayout>
              <c:xMode val="edge"/>
              <c:yMode val="edge"/>
              <c:x val="1.3882881678130671E-2"/>
              <c:y val="3.2681661155332387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6385420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74731138800302E-2"/>
          <c:y val="0.14528076787119285"/>
          <c:w val="0.57478088511389225"/>
          <c:h val="0.682515507942119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energianvändning'!$A$5</c:f>
              <c:strCache>
                <c:ptCount val="1"/>
                <c:pt idx="0">
                  <c:v>Produktion i Sverige</c:v>
                </c:pt>
              </c:strCache>
            </c:strRef>
          </c:tx>
          <c:invertIfNegative val="0"/>
          <c:cat>
            <c:numRef>
              <c:f>'Diagram - energianvändning'!$B$2:$O$2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energianvändning'!$B$5:$O$5</c:f>
              <c:numCache>
                <c:formatCode>#,##0</c:formatCode>
                <c:ptCount val="14"/>
                <c:pt idx="0">
                  <c:v>92.696493024863869</c:v>
                </c:pt>
                <c:pt idx="1">
                  <c:v>99.232390195548547</c:v>
                </c:pt>
                <c:pt idx="2">
                  <c:v>111.33127625495209</c:v>
                </c:pt>
                <c:pt idx="3">
                  <c:v>99.977306877796792</c:v>
                </c:pt>
                <c:pt idx="4">
                  <c:v>102.92181487763098</c:v>
                </c:pt>
                <c:pt idx="5">
                  <c:v>103.27764654127881</c:v>
                </c:pt>
                <c:pt idx="6">
                  <c:v>98.461019805606085</c:v>
                </c:pt>
                <c:pt idx="7">
                  <c:v>99.254028722040118</c:v>
                </c:pt>
                <c:pt idx="8">
                  <c:v>103.98833857014945</c:v>
                </c:pt>
                <c:pt idx="9">
                  <c:v>101.49228716621336</c:v>
                </c:pt>
                <c:pt idx="10">
                  <c:v>101.5814910952197</c:v>
                </c:pt>
                <c:pt idx="11">
                  <c:v>99.968205090462845</c:v>
                </c:pt>
                <c:pt idx="12">
                  <c:v>96.099296128977102</c:v>
                </c:pt>
                <c:pt idx="13">
                  <c:v>102.93951476985464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A5-4A48-9549-773C4DA04F07}"/>
            </c:ext>
          </c:extLst>
        </c:ser>
        <c:ser>
          <c:idx val="1"/>
          <c:order val="1"/>
          <c:tx>
            <c:strRef>
              <c:f>'Diagram - energianvändning'!$A$6</c:f>
              <c:strCache>
                <c:ptCount val="1"/>
                <c:pt idx="0">
                  <c:v>Importerade varor och tjänster</c:v>
                </c:pt>
              </c:strCache>
            </c:strRef>
          </c:tx>
          <c:invertIfNegative val="0"/>
          <c:cat>
            <c:numRef>
              <c:f>'Diagram - energianvändning'!$B$2:$O$2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energianvändning'!$B$6:$O$6</c:f>
              <c:numCache>
                <c:formatCode>#,##0</c:formatCode>
                <c:ptCount val="14"/>
                <c:pt idx="0">
                  <c:v>4.6815178811388538</c:v>
                </c:pt>
                <c:pt idx="1">
                  <c:v>4.293348062540379</c:v>
                </c:pt>
                <c:pt idx="2">
                  <c:v>4.5774623107079906</c:v>
                </c:pt>
                <c:pt idx="3">
                  <c:v>4.5738386047865598</c:v>
                </c:pt>
                <c:pt idx="4">
                  <c:v>4.5868469238508585</c:v>
                </c:pt>
                <c:pt idx="5">
                  <c:v>4.2345825051732042</c:v>
                </c:pt>
                <c:pt idx="6">
                  <c:v>4.4635637898755798</c:v>
                </c:pt>
                <c:pt idx="7">
                  <c:v>4.7318281460788372</c:v>
                </c:pt>
                <c:pt idx="8">
                  <c:v>5.0426294882978508</c:v>
                </c:pt>
                <c:pt idx="9">
                  <c:v>5.196773516896382</c:v>
                </c:pt>
                <c:pt idx="10">
                  <c:v>5.6275513049857784</c:v>
                </c:pt>
                <c:pt idx="11">
                  <c:v>5.5241245385552125</c:v>
                </c:pt>
                <c:pt idx="12">
                  <c:v>5.0340551608729074</c:v>
                </c:pt>
                <c:pt idx="13">
                  <c:v>5.6251541783599341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A5-4A48-9549-773C4DA04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687232"/>
        <c:axId val="162693120"/>
      </c:barChart>
      <c:catAx>
        <c:axId val="162687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sv-SE"/>
          </a:p>
        </c:txPr>
        <c:crossAx val="162693120"/>
        <c:crosses val="autoZero"/>
        <c:auto val="1"/>
        <c:lblAlgn val="ctr"/>
        <c:lblOffset val="100"/>
        <c:noMultiLvlLbl val="0"/>
      </c:catAx>
      <c:valAx>
        <c:axId val="1626931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TWh</a:t>
                </a:r>
              </a:p>
            </c:rich>
          </c:tx>
          <c:layout>
            <c:manualLayout>
              <c:xMode val="edge"/>
              <c:yMode val="edge"/>
              <c:x val="1.1420429908145572E-2"/>
              <c:y val="3.5784790243679941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6268723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286755847452873E-2"/>
          <c:y val="0.16548911837094449"/>
          <c:w val="0.59015166021879972"/>
          <c:h val="0.660087194518706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energianvändning'!$A$13</c:f>
              <c:strCache>
                <c:ptCount val="1"/>
                <c:pt idx="0">
                  <c:v>Nybyggnad</c:v>
                </c:pt>
              </c:strCache>
            </c:strRef>
          </c:tx>
          <c:invertIfNegative val="0"/>
          <c:cat>
            <c:numRef>
              <c:f>'Diagram - energianvändning'!$B$2:$O$2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energianvändning'!$B$13:$O$13</c:f>
              <c:numCache>
                <c:formatCode>#,##0</c:formatCode>
                <c:ptCount val="14"/>
                <c:pt idx="0">
                  <c:v>6.7065924620424164</c:v>
                </c:pt>
                <c:pt idx="1">
                  <c:v>4.7836005550629395</c:v>
                </c:pt>
                <c:pt idx="2">
                  <c:v>5.381364407485199</c:v>
                </c:pt>
                <c:pt idx="3">
                  <c:v>5.9027372677540022</c:v>
                </c:pt>
                <c:pt idx="4">
                  <c:v>5.2491993240820989</c:v>
                </c:pt>
                <c:pt idx="5">
                  <c:v>5.454767996336165</c:v>
                </c:pt>
                <c:pt idx="6">
                  <c:v>6.1654003298947186</c:v>
                </c:pt>
                <c:pt idx="7">
                  <c:v>6.9731552066120326</c:v>
                </c:pt>
                <c:pt idx="8">
                  <c:v>8.4784516227670288</c:v>
                </c:pt>
                <c:pt idx="9">
                  <c:v>8.8704497551291368</c:v>
                </c:pt>
                <c:pt idx="10">
                  <c:v>8.7012666771128213</c:v>
                </c:pt>
                <c:pt idx="11">
                  <c:v>7.7975081992194095</c:v>
                </c:pt>
                <c:pt idx="12">
                  <c:v>7.4133742884925233</c:v>
                </c:pt>
                <c:pt idx="13">
                  <c:v>8.3673655468473154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5B-4EA2-9573-AE75ADC979C2}"/>
            </c:ext>
          </c:extLst>
        </c:ser>
        <c:ser>
          <c:idx val="3"/>
          <c:order val="1"/>
          <c:tx>
            <c:strRef>
              <c:f>'Diagram - energianvändning'!$A$12</c:f>
              <c:strCache>
                <c:ptCount val="1"/>
                <c:pt idx="0">
                  <c:v>Renovering, om- och tillbyggnad</c:v>
                </c:pt>
              </c:strCache>
            </c:strRef>
          </c:tx>
          <c:invertIfNegative val="0"/>
          <c:cat>
            <c:numRef>
              <c:f>'Diagram - energianvändning'!$B$2:$O$2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energianvändning'!$B$12:$O$12</c:f>
              <c:numCache>
                <c:formatCode>#,##0</c:formatCode>
                <c:ptCount val="14"/>
                <c:pt idx="0">
                  <c:v>9.3429289120044707</c:v>
                </c:pt>
                <c:pt idx="1">
                  <c:v>10.054522119493416</c:v>
                </c:pt>
                <c:pt idx="2">
                  <c:v>10.262636874365066</c:v>
                </c:pt>
                <c:pt idx="3">
                  <c:v>9.7221281535331485</c:v>
                </c:pt>
                <c:pt idx="4">
                  <c:v>10.295599365145726</c:v>
                </c:pt>
                <c:pt idx="5">
                  <c:v>9.8582805412571428</c:v>
                </c:pt>
                <c:pt idx="6">
                  <c:v>9.781217713815991</c:v>
                </c:pt>
                <c:pt idx="7">
                  <c:v>10.277604943860251</c:v>
                </c:pt>
                <c:pt idx="8">
                  <c:v>10.454233335228761</c:v>
                </c:pt>
                <c:pt idx="9">
                  <c:v>10.260384568029432</c:v>
                </c:pt>
                <c:pt idx="10">
                  <c:v>11.215774246377872</c:v>
                </c:pt>
                <c:pt idx="11">
                  <c:v>11.45310847014078</c:v>
                </c:pt>
                <c:pt idx="12">
                  <c:v>11.089596489235314</c:v>
                </c:pt>
                <c:pt idx="13">
                  <c:v>11.25290215689701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5B-4EA2-9573-AE75ADC979C2}"/>
            </c:ext>
          </c:extLst>
        </c:ser>
        <c:ser>
          <c:idx val="1"/>
          <c:order val="2"/>
          <c:tx>
            <c:strRef>
              <c:f>'Diagram - energianvändning'!$A$11</c:f>
              <c:strCache>
                <c:ptCount val="1"/>
                <c:pt idx="0">
                  <c:v>Fastighetsförvaltning</c:v>
                </c:pt>
              </c:strCache>
            </c:strRef>
          </c:tx>
          <c:invertIfNegative val="0"/>
          <c:cat>
            <c:numRef>
              <c:f>'Diagram - energianvändning'!$B$2:$O$2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energianvändning'!$B$11:$O$11</c:f>
              <c:numCache>
                <c:formatCode>#,##0</c:formatCode>
                <c:ptCount val="14"/>
                <c:pt idx="0">
                  <c:v>10.185192198176708</c:v>
                </c:pt>
                <c:pt idx="1">
                  <c:v>11.388532246716167</c:v>
                </c:pt>
                <c:pt idx="2">
                  <c:v>12.582699973500308</c:v>
                </c:pt>
                <c:pt idx="3">
                  <c:v>11.262790299434755</c:v>
                </c:pt>
                <c:pt idx="4">
                  <c:v>11.587709569316715</c:v>
                </c:pt>
                <c:pt idx="5">
                  <c:v>10.383221306187743</c:v>
                </c:pt>
                <c:pt idx="6">
                  <c:v>10.518374961572096</c:v>
                </c:pt>
                <c:pt idx="7">
                  <c:v>10.323535988521556</c:v>
                </c:pt>
                <c:pt idx="8">
                  <c:v>10.32331970976411</c:v>
                </c:pt>
                <c:pt idx="9">
                  <c:v>10.236928241311002</c:v>
                </c:pt>
                <c:pt idx="10">
                  <c:v>10.376104118224358</c:v>
                </c:pt>
                <c:pt idx="11">
                  <c:v>10.113670330712385</c:v>
                </c:pt>
                <c:pt idx="12">
                  <c:v>9.9563061343229151</c:v>
                </c:pt>
                <c:pt idx="13">
                  <c:v>10.05628581301062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5B-4EA2-9573-AE75ADC979C2}"/>
            </c:ext>
          </c:extLst>
        </c:ser>
        <c:ser>
          <c:idx val="2"/>
          <c:order val="3"/>
          <c:tx>
            <c:strRef>
              <c:f>'Diagram - energianvändning'!$A$10</c:f>
              <c:strCache>
                <c:ptCount val="1"/>
                <c:pt idx="0">
                  <c:v>Uppvärmning</c:v>
                </c:pt>
              </c:strCache>
            </c:strRef>
          </c:tx>
          <c:invertIfNegative val="0"/>
          <c:cat>
            <c:numRef>
              <c:f>'Diagram - energianvändning'!$B$2:$O$2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energianvändning'!$B$10:$O$10</c:f>
              <c:numCache>
                <c:formatCode>#,##0</c:formatCode>
                <c:ptCount val="14"/>
                <c:pt idx="0">
                  <c:v>71.143297333779117</c:v>
                </c:pt>
                <c:pt idx="1">
                  <c:v>77.299083336816409</c:v>
                </c:pt>
                <c:pt idx="2">
                  <c:v>87.682037310309525</c:v>
                </c:pt>
                <c:pt idx="3">
                  <c:v>77.663489761861456</c:v>
                </c:pt>
                <c:pt idx="4">
                  <c:v>80.376153542937303</c:v>
                </c:pt>
                <c:pt idx="5">
                  <c:v>81.815959202670967</c:v>
                </c:pt>
                <c:pt idx="6">
                  <c:v>76.459590590198857</c:v>
                </c:pt>
                <c:pt idx="7">
                  <c:v>76.411560729125114</c:v>
                </c:pt>
                <c:pt idx="8">
                  <c:v>79.774963390687404</c:v>
                </c:pt>
                <c:pt idx="9">
                  <c:v>77.321298118640172</c:v>
                </c:pt>
                <c:pt idx="10">
                  <c:v>76.915897358490426</c:v>
                </c:pt>
                <c:pt idx="11">
                  <c:v>76.128042628945465</c:v>
                </c:pt>
                <c:pt idx="12">
                  <c:v>72.674074377799258</c:v>
                </c:pt>
                <c:pt idx="13">
                  <c:v>78.888115431459624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5B-4EA2-9573-AE75ADC97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706944"/>
        <c:axId val="162708480"/>
      </c:barChart>
      <c:catAx>
        <c:axId val="162706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sv-SE"/>
          </a:p>
        </c:txPr>
        <c:crossAx val="162708480"/>
        <c:crosses val="autoZero"/>
        <c:auto val="1"/>
        <c:lblAlgn val="ctr"/>
        <c:lblOffset val="100"/>
        <c:noMultiLvlLbl val="0"/>
      </c:catAx>
      <c:valAx>
        <c:axId val="1627084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TWh</a:t>
                </a:r>
              </a:p>
            </c:rich>
          </c:tx>
          <c:layout>
            <c:manualLayout>
              <c:xMode val="edge"/>
              <c:yMode val="edge"/>
              <c:x val="2.2792014611296547E-2"/>
              <c:y val="3.4384049300743826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6270694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098795486893964"/>
          <c:y val="0.20950614436579684"/>
          <c:w val="0.29012048777205057"/>
          <c:h val="0.53033545882588284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447438353264324E-2"/>
          <c:y val="0.15239220526793951"/>
          <c:w val="0.58958521520470697"/>
          <c:h val="0.664162346385777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energianvändning'!$AF$1</c:f>
              <c:strCache>
                <c:ptCount val="1"/>
                <c:pt idx="0">
                  <c:v>därav förnybar energi</c:v>
                </c:pt>
              </c:strCache>
            </c:strRef>
          </c:tx>
          <c:invertIfNegative val="0"/>
          <c:cat>
            <c:numRef>
              <c:f>'Diagram - energianvändning'!$B$2:$O$2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energianvändning'!$AF$7:$AS$7</c:f>
              <c:numCache>
                <c:formatCode>#,##0</c:formatCode>
                <c:ptCount val="14"/>
                <c:pt idx="0">
                  <c:v>52.378575500519993</c:v>
                </c:pt>
                <c:pt idx="1">
                  <c:v>58.179074074156134</c:v>
                </c:pt>
                <c:pt idx="2">
                  <c:v>62.151715123331527</c:v>
                </c:pt>
                <c:pt idx="3">
                  <c:v>58.370671123143758</c:v>
                </c:pt>
                <c:pt idx="4">
                  <c:v>63.440917447106287</c:v>
                </c:pt>
                <c:pt idx="5">
                  <c:v>63.701191604939105</c:v>
                </c:pt>
                <c:pt idx="6">
                  <c:v>61.950177389364036</c:v>
                </c:pt>
                <c:pt idx="7">
                  <c:v>63.895734727349087</c:v>
                </c:pt>
                <c:pt idx="8">
                  <c:v>65.767665789181706</c:v>
                </c:pt>
                <c:pt idx="9">
                  <c:v>66.364580800608692</c:v>
                </c:pt>
                <c:pt idx="10">
                  <c:v>65.223728832739951</c:v>
                </c:pt>
                <c:pt idx="11">
                  <c:v>65.792929040833798</c:v>
                </c:pt>
                <c:pt idx="12">
                  <c:v>65.413043158035748</c:v>
                </c:pt>
                <c:pt idx="13">
                  <c:v>71.032784528771501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B8-4228-89D9-BFCC02DA4AA4}"/>
            </c:ext>
          </c:extLst>
        </c:ser>
        <c:ser>
          <c:idx val="1"/>
          <c:order val="1"/>
          <c:tx>
            <c:strRef>
              <c:f>'Diagram - energianvändning'!$Q$1</c:f>
              <c:strCache>
                <c:ptCount val="1"/>
                <c:pt idx="0">
                  <c:v>därav fossil energi</c:v>
                </c:pt>
              </c:strCache>
            </c:strRef>
          </c:tx>
          <c:invertIfNegative val="0"/>
          <c:cat>
            <c:numRef>
              <c:f>'Diagram - energianvändning'!$B$2:$O$2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energianvändning'!$Q$7:$AD$7</c:f>
              <c:numCache>
                <c:formatCode>#,##0</c:formatCode>
                <c:ptCount val="14"/>
                <c:pt idx="0">
                  <c:v>38.041179379235963</c:v>
                </c:pt>
                <c:pt idx="1">
                  <c:v>38.639223667674237</c:v>
                </c:pt>
                <c:pt idx="2">
                  <c:v>46.350973877603032</c:v>
                </c:pt>
                <c:pt idx="3">
                  <c:v>39.0251844519683</c:v>
                </c:pt>
                <c:pt idx="4">
                  <c:v>37.002433705121639</c:v>
                </c:pt>
                <c:pt idx="5">
                  <c:v>35.586347090665569</c:v>
                </c:pt>
                <c:pt idx="6">
                  <c:v>33.389000180033925</c:v>
                </c:pt>
                <c:pt idx="7">
                  <c:v>33.768078185055288</c:v>
                </c:pt>
                <c:pt idx="8">
                  <c:v>35.00197987429771</c:v>
                </c:pt>
                <c:pt idx="9">
                  <c:v>32.190621483572905</c:v>
                </c:pt>
                <c:pt idx="10">
                  <c:v>33.315869542589255</c:v>
                </c:pt>
                <c:pt idx="11">
                  <c:v>31.523726971715121</c:v>
                </c:pt>
                <c:pt idx="12">
                  <c:v>29.80041859902223</c:v>
                </c:pt>
                <c:pt idx="13">
                  <c:v>30.82579799992773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B8-4228-89D9-BFCC02DA4AA4}"/>
            </c:ext>
          </c:extLst>
        </c:ser>
        <c:ser>
          <c:idx val="2"/>
          <c:order val="2"/>
          <c:tx>
            <c:strRef>
              <c:f>'Diagram - energianvändning'!$AU$1</c:f>
              <c:strCache>
                <c:ptCount val="1"/>
                <c:pt idx="0">
                  <c:v>därav kärnkraft</c:v>
                </c:pt>
              </c:strCache>
            </c:strRef>
          </c:tx>
          <c:invertIfNegative val="0"/>
          <c:cat>
            <c:numRef>
              <c:f>'Diagram - energianvändning'!$B$2:$O$2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energianvändning'!$AU$7:$BH$7</c:f>
              <c:numCache>
                <c:formatCode>#,##0</c:formatCode>
                <c:ptCount val="14"/>
                <c:pt idx="0">
                  <c:v>6.9582560262467643</c:v>
                </c:pt>
                <c:pt idx="1">
                  <c:v>6.7074405162585533</c:v>
                </c:pt>
                <c:pt idx="2">
                  <c:v>7.4060495647255262</c:v>
                </c:pt>
                <c:pt idx="3">
                  <c:v>7.1552899074712872</c:v>
                </c:pt>
                <c:pt idx="4">
                  <c:v>7.065310649253921</c:v>
                </c:pt>
                <c:pt idx="5">
                  <c:v>8.2246903508473359</c:v>
                </c:pt>
                <c:pt idx="6">
                  <c:v>7.5854060260837057</c:v>
                </c:pt>
                <c:pt idx="7">
                  <c:v>6.3220439557145784</c:v>
                </c:pt>
                <c:pt idx="8">
                  <c:v>8.2613223949678716</c:v>
                </c:pt>
                <c:pt idx="9">
                  <c:v>8.1338583989281368</c:v>
                </c:pt>
                <c:pt idx="10">
                  <c:v>8.6694440248762898</c:v>
                </c:pt>
                <c:pt idx="11">
                  <c:v>8.175673616469135</c:v>
                </c:pt>
                <c:pt idx="12">
                  <c:v>5.9198895327920225</c:v>
                </c:pt>
                <c:pt idx="13">
                  <c:v>6.7060864195153407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B8-4228-89D9-BFCC02DA4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325824"/>
        <c:axId val="161327360"/>
      </c:barChart>
      <c:catAx>
        <c:axId val="161325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sv-SE"/>
          </a:p>
        </c:txPr>
        <c:crossAx val="161327360"/>
        <c:crosses val="autoZero"/>
        <c:auto val="1"/>
        <c:lblAlgn val="ctr"/>
        <c:lblOffset val="100"/>
        <c:noMultiLvlLbl val="0"/>
      </c:catAx>
      <c:valAx>
        <c:axId val="1613273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TWh</a:t>
                </a:r>
              </a:p>
            </c:rich>
          </c:tx>
          <c:layout>
            <c:manualLayout>
              <c:xMode val="edge"/>
              <c:yMode val="edge"/>
              <c:x val="1.3882881678130671E-2"/>
              <c:y val="3.2681661155332387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6132582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10984203370157E-2"/>
          <c:y val="0.15173762941761396"/>
          <c:w val="0.58086677629208305"/>
          <c:h val="0.673838557560948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energianvändning'!$A$28</c:f>
              <c:strCache>
                <c:ptCount val="1"/>
                <c:pt idx="0">
                  <c:v>Anläggning av vägar och järnvägar - produktion i Sverige</c:v>
                </c:pt>
              </c:strCache>
            </c:strRef>
          </c:tx>
          <c:invertIfNegative val="0"/>
          <c:cat>
            <c:numRef>
              <c:f>'Diagram - energianvändning'!$B$2:$O$2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energianvändning'!$B$28:$O$28</c:f>
              <c:numCache>
                <c:formatCode>#\ ##0.0</c:formatCode>
                <c:ptCount val="14"/>
                <c:pt idx="0">
                  <c:v>1.7116398243275688</c:v>
                </c:pt>
                <c:pt idx="1">
                  <c:v>1.8019974163694616</c:v>
                </c:pt>
                <c:pt idx="2">
                  <c:v>1.9306489315923299</c:v>
                </c:pt>
                <c:pt idx="3">
                  <c:v>1.8129174432162309</c:v>
                </c:pt>
                <c:pt idx="4">
                  <c:v>1.9296016309137469</c:v>
                </c:pt>
                <c:pt idx="5">
                  <c:v>2.0068392569943887</c:v>
                </c:pt>
                <c:pt idx="6">
                  <c:v>1.9621639214984301</c:v>
                </c:pt>
                <c:pt idx="7">
                  <c:v>2.5586499163427296</c:v>
                </c:pt>
                <c:pt idx="8">
                  <c:v>2.1552439406803985</c:v>
                </c:pt>
                <c:pt idx="9">
                  <c:v>2.1490132346522328</c:v>
                </c:pt>
                <c:pt idx="10">
                  <c:v>2.1479832898845226</c:v>
                </c:pt>
                <c:pt idx="11">
                  <c:v>2.0554851736329121</c:v>
                </c:pt>
                <c:pt idx="12">
                  <c:v>1.8701201884267133</c:v>
                </c:pt>
                <c:pt idx="13">
                  <c:v>1.9230189374855335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E1-44E8-B925-CDD865047694}"/>
            </c:ext>
          </c:extLst>
        </c:ser>
        <c:ser>
          <c:idx val="1"/>
          <c:order val="1"/>
          <c:tx>
            <c:strRef>
              <c:f>'Diagram - energianvändning'!$A$29</c:f>
              <c:strCache>
                <c:ptCount val="1"/>
                <c:pt idx="0">
                  <c:v>Anläggning av vägar och järnvägar - import</c:v>
                </c:pt>
              </c:strCache>
            </c:strRef>
          </c:tx>
          <c:invertIfNegative val="0"/>
          <c:cat>
            <c:numRef>
              <c:f>'Diagram - energianvändning'!$B$2:$O$2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energianvändning'!$B$29:$O$29</c:f>
              <c:numCache>
                <c:formatCode>#\ ##0.0</c:formatCode>
                <c:ptCount val="14"/>
                <c:pt idx="0">
                  <c:v>0.43416604388708735</c:v>
                </c:pt>
                <c:pt idx="1">
                  <c:v>0.36386177516853979</c:v>
                </c:pt>
                <c:pt idx="2">
                  <c:v>0.43180587587594227</c:v>
                </c:pt>
                <c:pt idx="3">
                  <c:v>0.38037044357602556</c:v>
                </c:pt>
                <c:pt idx="4">
                  <c:v>0.37500606528072961</c:v>
                </c:pt>
                <c:pt idx="5">
                  <c:v>0.42213119310731617</c:v>
                </c:pt>
                <c:pt idx="6">
                  <c:v>0.42453007638223567</c:v>
                </c:pt>
                <c:pt idx="7">
                  <c:v>0.64070320303401662</c:v>
                </c:pt>
                <c:pt idx="8">
                  <c:v>0.41680756263555341</c:v>
                </c:pt>
                <c:pt idx="9">
                  <c:v>0.42780390632393606</c:v>
                </c:pt>
                <c:pt idx="10">
                  <c:v>0.43916407732592516</c:v>
                </c:pt>
                <c:pt idx="11">
                  <c:v>0.42007710664991077</c:v>
                </c:pt>
                <c:pt idx="12">
                  <c:v>0.29827931949225139</c:v>
                </c:pt>
                <c:pt idx="13">
                  <c:v>0.38940482512144792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E1-44E8-B925-CDD865047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344512"/>
        <c:axId val="161362688"/>
      </c:barChart>
      <c:catAx>
        <c:axId val="161344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1362688"/>
        <c:crosses val="autoZero"/>
        <c:auto val="1"/>
        <c:lblAlgn val="ctr"/>
        <c:lblOffset val="100"/>
        <c:noMultiLvlLbl val="0"/>
      </c:catAx>
      <c:valAx>
        <c:axId val="1613626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TWh</a:t>
                </a:r>
              </a:p>
            </c:rich>
          </c:tx>
          <c:layout>
            <c:manualLayout>
              <c:xMode val="edge"/>
              <c:yMode val="edge"/>
              <c:x val="2.259889820584322E-2"/>
              <c:y val="3.8967582658536004E-2"/>
            </c:manualLayout>
          </c:layout>
          <c:overlay val="0"/>
        </c:title>
        <c:numFmt formatCode="#\ ##0.0" sourceLinked="1"/>
        <c:majorTickMark val="out"/>
        <c:minorTickMark val="none"/>
        <c:tickLblPos val="nextTo"/>
        <c:crossAx val="16134451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286755847452873E-2"/>
          <c:y val="0.16548911837094449"/>
          <c:w val="0.59015166021879972"/>
          <c:h val="0.646335596030732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energianvändning'!$A$23</c:f>
              <c:strCache>
                <c:ptCount val="1"/>
                <c:pt idx="0">
                  <c:v>Nybyggnad</c:v>
                </c:pt>
              </c:strCache>
            </c:strRef>
          </c:tx>
          <c:invertIfNegative val="0"/>
          <c:cat>
            <c:numRef>
              <c:f>'Diagram - energianvändning'!$B$2:$O$2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energianvändning'!$B$23:$O$23</c:f>
              <c:numCache>
                <c:formatCode>#,##0</c:formatCode>
                <c:ptCount val="14"/>
                <c:pt idx="0">
                  <c:v>5.1484959278779749</c:v>
                </c:pt>
                <c:pt idx="1">
                  <c:v>3.7332874646264562</c:v>
                </c:pt>
                <c:pt idx="2">
                  <c:v>4.2270532249479214</c:v>
                </c:pt>
                <c:pt idx="3">
                  <c:v>4.5992244270812002</c:v>
                </c:pt>
                <c:pt idx="4">
                  <c:v>4.0751195676414413</c:v>
                </c:pt>
                <c:pt idx="5">
                  <c:v>4.278753672280474</c:v>
                </c:pt>
                <c:pt idx="6">
                  <c:v>4.7944395554883554</c:v>
                </c:pt>
                <c:pt idx="7">
                  <c:v>5.4698299070451224</c:v>
                </c:pt>
                <c:pt idx="8">
                  <c:v>6.668825561508716</c:v>
                </c:pt>
                <c:pt idx="9">
                  <c:v>6.9321063074936733</c:v>
                </c:pt>
                <c:pt idx="10">
                  <c:v>6.6985423406704445</c:v>
                </c:pt>
                <c:pt idx="11">
                  <c:v>5.9751521188527921</c:v>
                </c:pt>
                <c:pt idx="12">
                  <c:v>5.7889864541769942</c:v>
                </c:pt>
                <c:pt idx="13">
                  <c:v>6.4239949235852594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EB-475F-AC61-53F3D6439243}"/>
            </c:ext>
          </c:extLst>
        </c:ser>
        <c:ser>
          <c:idx val="3"/>
          <c:order val="1"/>
          <c:tx>
            <c:strRef>
              <c:f>'Diagram - energianvändning'!$A$22</c:f>
              <c:strCache>
                <c:ptCount val="1"/>
                <c:pt idx="0">
                  <c:v>Renovering, om- och tillbyggnad</c:v>
                </c:pt>
              </c:strCache>
            </c:strRef>
          </c:tx>
          <c:invertIfNegative val="0"/>
          <c:cat>
            <c:numRef>
              <c:f>'Diagram - energianvändning'!$B$2:$O$2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energianvändning'!$B$22:$O$22</c:f>
              <c:numCache>
                <c:formatCode>#,##0</c:formatCode>
                <c:ptCount val="14"/>
                <c:pt idx="0">
                  <c:v>7.1723504492264132</c:v>
                </c:pt>
                <c:pt idx="1">
                  <c:v>7.846897114305631</c:v>
                </c:pt>
                <c:pt idx="2">
                  <c:v>8.0612850220501677</c:v>
                </c:pt>
                <c:pt idx="3">
                  <c:v>7.5751718666545562</c:v>
                </c:pt>
                <c:pt idx="4">
                  <c:v>7.9927996334638616</c:v>
                </c:pt>
                <c:pt idx="5">
                  <c:v>7.732896082217831</c:v>
                </c:pt>
                <c:pt idx="6">
                  <c:v>7.6062306741991508</c:v>
                </c:pt>
                <c:pt idx="7">
                  <c:v>8.0618814910954768</c:v>
                </c:pt>
                <c:pt idx="8">
                  <c:v>8.222899839958874</c:v>
                </c:pt>
                <c:pt idx="9">
                  <c:v>8.0183168322689085</c:v>
                </c:pt>
                <c:pt idx="10">
                  <c:v>8.6342990579036112</c:v>
                </c:pt>
                <c:pt idx="11">
                  <c:v>8.7764018445871361</c:v>
                </c:pt>
                <c:pt idx="12">
                  <c:v>8.6596900898586959</c:v>
                </c:pt>
                <c:pt idx="13">
                  <c:v>8.6393484217676075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EB-475F-AC61-53F3D6439243}"/>
            </c:ext>
          </c:extLst>
        </c:ser>
        <c:ser>
          <c:idx val="1"/>
          <c:order val="2"/>
          <c:tx>
            <c:strRef>
              <c:f>'Diagram - energianvändning'!$A$21</c:f>
              <c:strCache>
                <c:ptCount val="1"/>
                <c:pt idx="0">
                  <c:v>Fastighetsförvaltning</c:v>
                </c:pt>
              </c:strCache>
            </c:strRef>
          </c:tx>
          <c:invertIfNegative val="0"/>
          <c:cat>
            <c:numRef>
              <c:f>'Diagram - energianvändning'!$B$2:$O$2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energianvändning'!$B$21:$O$21</c:f>
              <c:numCache>
                <c:formatCode>#,##0</c:formatCode>
                <c:ptCount val="14"/>
                <c:pt idx="0">
                  <c:v>9.2323493139803539</c:v>
                </c:pt>
                <c:pt idx="1">
                  <c:v>10.353122279800054</c:v>
                </c:pt>
                <c:pt idx="2">
                  <c:v>11.360900697644496</c:v>
                </c:pt>
                <c:pt idx="3">
                  <c:v>10.13942082219959</c:v>
                </c:pt>
                <c:pt idx="4">
                  <c:v>10.477742133588375</c:v>
                </c:pt>
                <c:pt idx="5">
                  <c:v>9.4500375841095448</c:v>
                </c:pt>
                <c:pt idx="6">
                  <c:v>9.6007589857197217</c:v>
                </c:pt>
                <c:pt idx="7">
                  <c:v>9.3107565947743964</c:v>
                </c:pt>
                <c:pt idx="8">
                  <c:v>9.3216497779944554</c:v>
                </c:pt>
                <c:pt idx="9">
                  <c:v>9.220565907810613</c:v>
                </c:pt>
                <c:pt idx="10">
                  <c:v>9.3327523381552098</c:v>
                </c:pt>
                <c:pt idx="11">
                  <c:v>9.0886084980774342</c:v>
                </c:pt>
                <c:pt idx="12">
                  <c:v>8.9765452071421556</c:v>
                </c:pt>
                <c:pt idx="13">
                  <c:v>8.9880559930421402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EB-475F-AC61-53F3D6439243}"/>
            </c:ext>
          </c:extLst>
        </c:ser>
        <c:ser>
          <c:idx val="2"/>
          <c:order val="3"/>
          <c:tx>
            <c:strRef>
              <c:f>'Diagram - energianvändning'!$A$20</c:f>
              <c:strCache>
                <c:ptCount val="1"/>
                <c:pt idx="0">
                  <c:v>Uppvärmning</c:v>
                </c:pt>
              </c:strCache>
            </c:strRef>
          </c:tx>
          <c:invertIfNegative val="0"/>
          <c:cat>
            <c:numRef>
              <c:f>'Diagram - energianvändning'!$B$2:$O$2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energianvändning'!$B$20:$O$20</c:f>
              <c:numCache>
                <c:formatCode>#,##0</c:formatCode>
                <c:ptCount val="14"/>
                <c:pt idx="0">
                  <c:v>71.143297333779117</c:v>
                </c:pt>
                <c:pt idx="1">
                  <c:v>77.299083336816395</c:v>
                </c:pt>
                <c:pt idx="2">
                  <c:v>87.682037310309511</c:v>
                </c:pt>
                <c:pt idx="3">
                  <c:v>77.663489761861442</c:v>
                </c:pt>
                <c:pt idx="4">
                  <c:v>80.376153542937303</c:v>
                </c:pt>
                <c:pt idx="5">
                  <c:v>81.815959202670953</c:v>
                </c:pt>
                <c:pt idx="6">
                  <c:v>76.459590590198857</c:v>
                </c:pt>
                <c:pt idx="7">
                  <c:v>76.411560729125142</c:v>
                </c:pt>
                <c:pt idx="8">
                  <c:v>79.774963390687404</c:v>
                </c:pt>
                <c:pt idx="9">
                  <c:v>77.321298118640158</c:v>
                </c:pt>
                <c:pt idx="10">
                  <c:v>76.91589735849044</c:v>
                </c:pt>
                <c:pt idx="11">
                  <c:v>76.128042628945479</c:v>
                </c:pt>
                <c:pt idx="12">
                  <c:v>72.674074377799258</c:v>
                </c:pt>
                <c:pt idx="13">
                  <c:v>78.888115431459624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EB-475F-AC61-53F3D6439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392896"/>
        <c:axId val="161394688"/>
      </c:barChart>
      <c:catAx>
        <c:axId val="161392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1394688"/>
        <c:crosses val="autoZero"/>
        <c:auto val="1"/>
        <c:lblAlgn val="ctr"/>
        <c:lblOffset val="100"/>
        <c:noMultiLvlLbl val="0"/>
      </c:catAx>
      <c:valAx>
        <c:axId val="1613946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TWh</a:t>
                </a:r>
              </a:p>
            </c:rich>
          </c:tx>
          <c:layout>
            <c:manualLayout>
              <c:xMode val="edge"/>
              <c:yMode val="edge"/>
              <c:x val="2.2792014611296547E-2"/>
              <c:y val="3.4384049300743826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6139289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447438353264324E-2"/>
          <c:y val="0.15239220526793951"/>
          <c:w val="0.58958521520470697"/>
          <c:h val="0.668630995819173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energianvändning'!$AF$1</c:f>
              <c:strCache>
                <c:ptCount val="1"/>
                <c:pt idx="0">
                  <c:v>därav förnybar energi</c:v>
                </c:pt>
              </c:strCache>
            </c:strRef>
          </c:tx>
          <c:invertIfNegative val="0"/>
          <c:cat>
            <c:numRef>
              <c:f>'Diagram - energianvändning'!$B$2:$O$2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energianvändning'!$AF$5:$AS$5</c:f>
              <c:numCache>
                <c:formatCode>#,##0</c:formatCode>
                <c:ptCount val="14"/>
                <c:pt idx="0">
                  <c:v>51.303734703535078</c:v>
                </c:pt>
                <c:pt idx="1">
                  <c:v>57.067854684709587</c:v>
                </c:pt>
                <c:pt idx="2">
                  <c:v>60.981435824339052</c:v>
                </c:pt>
                <c:pt idx="3">
                  <c:v>57.235449951974708</c:v>
                </c:pt>
                <c:pt idx="4">
                  <c:v>62.166884969641771</c:v>
                </c:pt>
                <c:pt idx="5">
                  <c:v>62.533804944473246</c:v>
                </c:pt>
                <c:pt idx="6">
                  <c:v>60.632645237260768</c:v>
                </c:pt>
                <c:pt idx="7">
                  <c:v>62.476309615155635</c:v>
                </c:pt>
                <c:pt idx="8">
                  <c:v>64.192209185188162</c:v>
                </c:pt>
                <c:pt idx="9">
                  <c:v>64.601996340852978</c:v>
                </c:pt>
                <c:pt idx="10">
                  <c:v>63.315815106182583</c:v>
                </c:pt>
                <c:pt idx="11">
                  <c:v>63.891999262850781</c:v>
                </c:pt>
                <c:pt idx="12">
                  <c:v>63.626398119844914</c:v>
                </c:pt>
                <c:pt idx="13">
                  <c:v>69.043569461325518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88-43E7-9D2A-122CBF57B397}"/>
            </c:ext>
          </c:extLst>
        </c:ser>
        <c:ser>
          <c:idx val="1"/>
          <c:order val="1"/>
          <c:tx>
            <c:strRef>
              <c:f>'Diagram - energianvändning'!$Q$1</c:f>
              <c:strCache>
                <c:ptCount val="1"/>
                <c:pt idx="0">
                  <c:v>därav fossil energi</c:v>
                </c:pt>
              </c:strCache>
            </c:strRef>
          </c:tx>
          <c:invertIfNegative val="0"/>
          <c:cat>
            <c:numRef>
              <c:f>'Diagram - energianvändning'!$B$2:$O$2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energianvändning'!$Q$5:$AD$5</c:f>
              <c:numCache>
                <c:formatCode>#,##0</c:formatCode>
                <c:ptCount val="14"/>
                <c:pt idx="0">
                  <c:v>34.434502295082027</c:v>
                </c:pt>
                <c:pt idx="1">
                  <c:v>35.457094994580402</c:v>
                </c:pt>
                <c:pt idx="2">
                  <c:v>42.943790865887522</c:v>
                </c:pt>
                <c:pt idx="3">
                  <c:v>35.586567018350792</c:v>
                </c:pt>
                <c:pt idx="4">
                  <c:v>33.689619258735291</c:v>
                </c:pt>
                <c:pt idx="5">
                  <c:v>32.519151245958227</c:v>
                </c:pt>
                <c:pt idx="6">
                  <c:v>30.242968542261611</c:v>
                </c:pt>
                <c:pt idx="7">
                  <c:v>30.455675151169903</c:v>
                </c:pt>
                <c:pt idx="8">
                  <c:v>31.53480698999341</c:v>
                </c:pt>
                <c:pt idx="9">
                  <c:v>28.756432426432241</c:v>
                </c:pt>
                <c:pt idx="10">
                  <c:v>29.59623196416084</c:v>
                </c:pt>
                <c:pt idx="11">
                  <c:v>27.90053221114292</c:v>
                </c:pt>
                <c:pt idx="12">
                  <c:v>26.553008476340164</c:v>
                </c:pt>
                <c:pt idx="13">
                  <c:v>27.189858889013784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88-43E7-9D2A-122CBF57B397}"/>
            </c:ext>
          </c:extLst>
        </c:ser>
        <c:ser>
          <c:idx val="2"/>
          <c:order val="2"/>
          <c:tx>
            <c:strRef>
              <c:f>'Diagram - energianvändning'!$AU$1</c:f>
              <c:strCache>
                <c:ptCount val="1"/>
                <c:pt idx="0">
                  <c:v>därav kärnkraft</c:v>
                </c:pt>
              </c:strCache>
            </c:strRef>
          </c:tx>
          <c:invertIfNegative val="0"/>
          <c:cat>
            <c:numRef>
              <c:f>'Diagram - energianvändning'!$B$2:$O$2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energianvändning'!$AU$5:$BH$5</c:f>
              <c:numCache>
                <c:formatCode>#,##0</c:formatCode>
                <c:ptCount val="14"/>
                <c:pt idx="0">
                  <c:v>6.9582560262467643</c:v>
                </c:pt>
                <c:pt idx="1">
                  <c:v>6.7074405162585533</c:v>
                </c:pt>
                <c:pt idx="2">
                  <c:v>7.4060495647255262</c:v>
                </c:pt>
                <c:pt idx="3">
                  <c:v>7.1552899074712872</c:v>
                </c:pt>
                <c:pt idx="4">
                  <c:v>7.065310649253921</c:v>
                </c:pt>
                <c:pt idx="5">
                  <c:v>8.2246903508473359</c:v>
                </c:pt>
                <c:pt idx="6">
                  <c:v>7.5854060260837057</c:v>
                </c:pt>
                <c:pt idx="7">
                  <c:v>6.3220439557145784</c:v>
                </c:pt>
                <c:pt idx="8">
                  <c:v>8.2613223949678716</c:v>
                </c:pt>
                <c:pt idx="9">
                  <c:v>8.1338583989281368</c:v>
                </c:pt>
                <c:pt idx="10">
                  <c:v>8.6694440248762898</c:v>
                </c:pt>
                <c:pt idx="11">
                  <c:v>8.175673616469135</c:v>
                </c:pt>
                <c:pt idx="12">
                  <c:v>5.9198895327920225</c:v>
                </c:pt>
                <c:pt idx="13">
                  <c:v>6.7060864195153407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88-43E7-9D2A-122CBF57B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854208"/>
        <c:axId val="163855744"/>
      </c:barChart>
      <c:catAx>
        <c:axId val="163854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3855744"/>
        <c:crosses val="autoZero"/>
        <c:auto val="1"/>
        <c:lblAlgn val="ctr"/>
        <c:lblOffset val="100"/>
        <c:noMultiLvlLbl val="0"/>
      </c:catAx>
      <c:valAx>
        <c:axId val="1638557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TWh</a:t>
                </a:r>
              </a:p>
            </c:rich>
          </c:tx>
          <c:layout>
            <c:manualLayout>
              <c:xMode val="edge"/>
              <c:yMode val="edge"/>
              <c:x val="1.3882881678130671E-2"/>
              <c:y val="3.2681661155332387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6385420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15% </a:t>
            </a:r>
          </a:p>
          <a:p>
            <a:pPr>
              <a:defRPr sz="1200"/>
            </a:pPr>
            <a:r>
              <a:rPr lang="en-US" sz="1200"/>
              <a:t>Kväveoxider</a:t>
            </a:r>
          </a:p>
          <a:p>
            <a:pPr>
              <a:defRPr sz="1200"/>
            </a:pP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NOx (tusen ton)</c:v>
          </c:tx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5365-4215-97AB-8CE2ECE95E08}"/>
              </c:ext>
            </c:extLst>
          </c:dPt>
          <c:cat>
            <c:strLit>
              <c:ptCount val="3"/>
              <c:pt idx="0">
                <c:v>Utsläpp från sektorn, inhemsk produktion</c:v>
              </c:pt>
              <c:pt idx="1">
                <c:v>Utsläpp från övriga sektorer, inhemsk produktion</c:v>
              </c:pt>
              <c:pt idx="2">
                <c:v>Totala utsläpp i Sverige</c:v>
              </c:pt>
            </c:strLit>
          </c:cat>
          <c:val>
            <c:numLit>
              <c:formatCode>General</c:formatCode>
              <c:ptCount val="2"/>
              <c:pt idx="0">
                <c:v>32.206319669843978</c:v>
              </c:pt>
              <c:pt idx="1">
                <c:v>153.42654147320792</c:v>
              </c:pt>
            </c:numLit>
          </c:val>
          <c:extLst>
            <c:ext xmlns:c16="http://schemas.microsoft.com/office/drawing/2014/chart" uri="{C3380CC4-5D6E-409C-BE32-E72D297353CC}">
              <c16:uniqueId val="{00000002-5365-4215-97AB-8CE2ECE95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68921829964475"/>
          <c:y val="0.14338172796893539"/>
          <c:w val="0.66653480102059481"/>
          <c:h val="0.67530363499083157"/>
        </c:manualLayout>
      </c:layout>
      <c:barChart>
        <c:barDir val="col"/>
        <c:grouping val="stacked"/>
        <c:varyColors val="0"/>
        <c:ser>
          <c:idx val="0"/>
          <c:order val="0"/>
          <c:tx>
            <c:v>Icke-farligt avfall</c:v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cat>
            <c:strLit>
              <c:ptCount val="3"/>
              <c:pt idx="0">
                <c:v>2016</c:v>
              </c:pt>
              <c:pt idx="1">
                <c:v>2018</c:v>
              </c:pt>
              <c:pt idx="2">
                <c:v>2020</c:v>
              </c:pt>
            </c:strLit>
          </c:cat>
          <c:val>
            <c:numLit>
              <c:formatCode>General</c:formatCode>
              <c:ptCount val="3"/>
              <c:pt idx="0">
                <c:v>9428</c:v>
              </c:pt>
              <c:pt idx="1">
                <c:v>11739</c:v>
              </c:pt>
              <c:pt idx="2">
                <c:v>13545</c:v>
              </c:pt>
            </c:numLit>
          </c:val>
          <c:extLst>
            <c:ext xmlns:c16="http://schemas.microsoft.com/office/drawing/2014/chart" uri="{C3380CC4-5D6E-409C-BE32-E72D297353CC}">
              <c16:uniqueId val="{00000000-8530-457C-B40C-4CE4D86A6E37}"/>
            </c:ext>
          </c:extLst>
        </c:ser>
        <c:ser>
          <c:idx val="1"/>
          <c:order val="1"/>
          <c:tx>
            <c:v>Farligt avfall</c:v>
          </c:tx>
          <c:invertIfNegative val="0"/>
          <c:cat>
            <c:strLit>
              <c:ptCount val="3"/>
              <c:pt idx="0">
                <c:v>2016</c:v>
              </c:pt>
              <c:pt idx="1">
                <c:v>2018</c:v>
              </c:pt>
              <c:pt idx="2">
                <c:v>2020</c:v>
              </c:pt>
            </c:strLit>
          </c:cat>
          <c:val>
            <c:numLit>
              <c:formatCode>General</c:formatCode>
              <c:ptCount val="3"/>
              <c:pt idx="0">
                <c:v>383</c:v>
              </c:pt>
              <c:pt idx="1">
                <c:v>644</c:v>
              </c:pt>
              <c:pt idx="2">
                <c:v>619</c:v>
              </c:pt>
            </c:numLit>
          </c:val>
          <c:extLst>
            <c:ext xmlns:c16="http://schemas.microsoft.com/office/drawing/2014/chart" uri="{C3380CC4-5D6E-409C-BE32-E72D297353CC}">
              <c16:uniqueId val="{00000001-8530-457C-B40C-4CE4D86A6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619328"/>
        <c:axId val="157620864"/>
      </c:barChart>
      <c:catAx>
        <c:axId val="157619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sv-SE"/>
          </a:p>
        </c:txPr>
        <c:crossAx val="157620864"/>
        <c:crosses val="autoZero"/>
        <c:auto val="1"/>
        <c:lblAlgn val="ctr"/>
        <c:lblOffset val="100"/>
        <c:noMultiLvlLbl val="0"/>
      </c:catAx>
      <c:valAx>
        <c:axId val="1576208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sv-SE" sz="1400"/>
                  <a:t>Tusen ton</a:t>
                </a:r>
              </a:p>
            </c:rich>
          </c:tx>
          <c:layout>
            <c:manualLayout>
              <c:xMode val="edge"/>
              <c:yMode val="edge"/>
              <c:x val="8.0318689842911128E-2"/>
              <c:y val="5.5872074209901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sv-SE"/>
          </a:p>
        </c:txPr>
        <c:crossAx val="15761932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8064136384263232"/>
          <c:y val="0.90025088987164281"/>
          <c:w val="0.68275977219995487"/>
          <c:h val="7.3470391543522806E-2"/>
        </c:manualLayout>
      </c:layout>
      <c:overlay val="0"/>
      <c:txPr>
        <a:bodyPr/>
        <a:lstStyle/>
        <a:p>
          <a:pPr>
            <a:defRPr sz="1000"/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68921829964475"/>
          <c:y val="0.14338172796893539"/>
          <c:w val="0.66653480102059481"/>
          <c:h val="0.675303634990831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avfall'!$B$4</c:f>
              <c:strCache>
                <c:ptCount val="1"/>
                <c:pt idx="0">
                  <c:v>Icke-farligt avfall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'Diagram - avfall'!$E$1:$H$3</c:f>
              <c:strCache>
                <c:ptCount val="4"/>
                <c:pt idx="0">
                  <c:v>2014</c:v>
                </c:pt>
                <c:pt idx="1">
                  <c:v>2016</c:v>
                </c:pt>
                <c:pt idx="2">
                  <c:v>2018</c:v>
                </c:pt>
                <c:pt idx="3">
                  <c:v>2020</c:v>
                </c:pt>
              </c:strCache>
            </c:strRef>
          </c:cat>
          <c:val>
            <c:numRef>
              <c:f>'Diagram - avfall'!$E$4:$H$4</c:f>
              <c:numCache>
                <c:formatCode>General</c:formatCode>
                <c:ptCount val="4"/>
                <c:pt idx="0">
                  <c:v>8265</c:v>
                </c:pt>
                <c:pt idx="1">
                  <c:v>9428</c:v>
                </c:pt>
                <c:pt idx="2">
                  <c:v>11739</c:v>
                </c:pt>
                <c:pt idx="3">
                  <c:v>13545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65-431A-859D-A1A18F2B783D}"/>
            </c:ext>
          </c:extLst>
        </c:ser>
        <c:ser>
          <c:idx val="1"/>
          <c:order val="1"/>
          <c:tx>
            <c:strRef>
              <c:f>'Diagram - avfall'!$B$5</c:f>
              <c:strCache>
                <c:ptCount val="1"/>
                <c:pt idx="0">
                  <c:v>Farligt avfall</c:v>
                </c:pt>
              </c:strCache>
            </c:strRef>
          </c:tx>
          <c:invertIfNegative val="0"/>
          <c:cat>
            <c:strRef>
              <c:f>'Diagram - avfall'!$E$1:$H$3</c:f>
              <c:strCache>
                <c:ptCount val="4"/>
                <c:pt idx="0">
                  <c:v>2014</c:v>
                </c:pt>
                <c:pt idx="1">
                  <c:v>2016</c:v>
                </c:pt>
                <c:pt idx="2">
                  <c:v>2018</c:v>
                </c:pt>
                <c:pt idx="3">
                  <c:v>2020</c:v>
                </c:pt>
              </c:strCache>
            </c:strRef>
          </c:cat>
          <c:val>
            <c:numRef>
              <c:f>'Diagram - avfall'!$E$5:$H$5</c:f>
              <c:numCache>
                <c:formatCode>General</c:formatCode>
                <c:ptCount val="4"/>
                <c:pt idx="0">
                  <c:v>602</c:v>
                </c:pt>
                <c:pt idx="1">
                  <c:v>383</c:v>
                </c:pt>
                <c:pt idx="2">
                  <c:v>644</c:v>
                </c:pt>
                <c:pt idx="3">
                  <c:v>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65-431A-859D-A1A18F2B7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619328"/>
        <c:axId val="157620864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'Diagram - avfall'!$B$6</c15:sqref>
                        </c15:formulaRef>
                      </c:ext>
                    </c:extLst>
                    <c:strCache>
                      <c:ptCount val="1"/>
                      <c:pt idx="0">
                        <c:v>Totalt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'Diagram - avfall'!$E$1:$H$3</c15:sqref>
                        </c15:formulaRef>
                      </c:ext>
                    </c:extLst>
                    <c:strCache>
                      <c:ptCount val="4"/>
                      <c:pt idx="0">
                        <c:v>2014</c:v>
                      </c:pt>
                      <c:pt idx="1">
                        <c:v>2016</c:v>
                      </c:pt>
                      <c:pt idx="2">
                        <c:v>2018</c:v>
                      </c:pt>
                      <c:pt idx="3">
                        <c:v>2020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'Diagram - avfall'!$E$6:$H$6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8867</c:v>
                      </c:pt>
                      <c:pt idx="1">
                        <c:v>9811</c:v>
                      </c:pt>
                      <c:pt idx="2">
                        <c:v>12383</c:v>
                      </c:pt>
                      <c:pt idx="3">
                        <c:v>14163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827-4CA7-8DEB-769661CCDA6B}"/>
                  </c:ext>
                </c:extLst>
              </c15:ser>
            </c15:filteredBarSeries>
          </c:ext>
        </c:extLst>
      </c:barChart>
      <c:catAx>
        <c:axId val="157619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sv-SE"/>
          </a:p>
        </c:txPr>
        <c:crossAx val="157620864"/>
        <c:crosses val="autoZero"/>
        <c:auto val="1"/>
        <c:lblAlgn val="ctr"/>
        <c:lblOffset val="100"/>
        <c:noMultiLvlLbl val="0"/>
      </c:catAx>
      <c:valAx>
        <c:axId val="1576208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sv-SE" sz="1400"/>
                  <a:t>Tusen ton</a:t>
                </a:r>
              </a:p>
            </c:rich>
          </c:tx>
          <c:layout>
            <c:manualLayout>
              <c:xMode val="edge"/>
              <c:yMode val="edge"/>
              <c:x val="7.3829169382669285E-2"/>
              <c:y val="2.8080424857728433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sv-SE"/>
          </a:p>
        </c:txPr>
        <c:crossAx val="15761932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8064136384263232"/>
          <c:y val="0.90025088987164281"/>
          <c:w val="0.6902884328779334"/>
          <c:h val="9.9749177159553198E-2"/>
        </c:manualLayout>
      </c:layout>
      <c:overlay val="0"/>
      <c:txPr>
        <a:bodyPr/>
        <a:lstStyle/>
        <a:p>
          <a:pPr>
            <a:defRPr sz="1000"/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27848115516669"/>
          <c:y val="0.13339986426294606"/>
          <c:w val="0.52211970935341123"/>
          <c:h val="0.71230828013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ekonomi'!$A$4</c:f>
              <c:strCache>
                <c:ptCount val="1"/>
                <c:pt idx="0">
                  <c:v>Produktion i Sverige</c:v>
                </c:pt>
              </c:strCache>
            </c:strRef>
          </c:tx>
          <c:invertIfNegative val="0"/>
          <c:cat>
            <c:numRef>
              <c:f>'Diagram - ekonomi'!$B$2:$O$2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ekonomi'!$B$4:$O$4</c:f>
              <c:numCache>
                <c:formatCode>#,##0</c:formatCode>
                <c:ptCount val="14"/>
                <c:pt idx="0">
                  <c:v>727193.41737110727</c:v>
                </c:pt>
                <c:pt idx="1">
                  <c:v>715681.84501193697</c:v>
                </c:pt>
                <c:pt idx="2">
                  <c:v>706781.05742800643</c:v>
                </c:pt>
                <c:pt idx="3">
                  <c:v>729002.82450401725</c:v>
                </c:pt>
                <c:pt idx="4">
                  <c:v>741683.73728814977</c:v>
                </c:pt>
                <c:pt idx="5">
                  <c:v>739567.49176079733</c:v>
                </c:pt>
                <c:pt idx="6">
                  <c:v>766644.17734473036</c:v>
                </c:pt>
                <c:pt idx="7">
                  <c:v>793845.92566614656</c:v>
                </c:pt>
                <c:pt idx="8">
                  <c:v>806601.47063603299</c:v>
                </c:pt>
                <c:pt idx="9">
                  <c:v>842490.8012672097</c:v>
                </c:pt>
                <c:pt idx="10">
                  <c:v>870289.12543175474</c:v>
                </c:pt>
                <c:pt idx="11">
                  <c:v>873735.12467065372</c:v>
                </c:pt>
                <c:pt idx="12">
                  <c:v>887906.7773490994</c:v>
                </c:pt>
                <c:pt idx="13">
                  <c:v>894266.51277222391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21-4022-A53A-DDE97D4BCBE9}"/>
            </c:ext>
          </c:extLst>
        </c:ser>
        <c:ser>
          <c:idx val="1"/>
          <c:order val="1"/>
          <c:tx>
            <c:strRef>
              <c:f>'Diagram - ekonomi'!$A$5</c:f>
              <c:strCache>
                <c:ptCount val="1"/>
                <c:pt idx="0">
                  <c:v>Importerade varor och tjänster</c:v>
                </c:pt>
              </c:strCache>
            </c:strRef>
          </c:tx>
          <c:invertIfNegative val="0"/>
          <c:cat>
            <c:numRef>
              <c:f>'Diagram - ekonomi'!$B$2:$O$2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ekonomi'!$B$5:$O$5</c:f>
              <c:numCache>
                <c:formatCode>#,##0</c:formatCode>
                <c:ptCount val="14"/>
                <c:pt idx="0">
                  <c:v>90117.005161038542</c:v>
                </c:pt>
                <c:pt idx="1">
                  <c:v>81632.334564627352</c:v>
                </c:pt>
                <c:pt idx="2">
                  <c:v>81661.336964950242</c:v>
                </c:pt>
                <c:pt idx="3">
                  <c:v>88552.014168993279</c:v>
                </c:pt>
                <c:pt idx="4">
                  <c:v>90111.753978592678</c:v>
                </c:pt>
                <c:pt idx="5">
                  <c:v>84810.223123430071</c:v>
                </c:pt>
                <c:pt idx="6">
                  <c:v>91514.107945199794</c:v>
                </c:pt>
                <c:pt idx="7">
                  <c:v>97354.272269414607</c:v>
                </c:pt>
                <c:pt idx="8">
                  <c:v>100472.20164786628</c:v>
                </c:pt>
                <c:pt idx="9">
                  <c:v>108836.033199403</c:v>
                </c:pt>
                <c:pt idx="10">
                  <c:v>117723.30352252162</c:v>
                </c:pt>
                <c:pt idx="11">
                  <c:v>119248.24749684789</c:v>
                </c:pt>
                <c:pt idx="12">
                  <c:v>113208.39589494004</c:v>
                </c:pt>
                <c:pt idx="13">
                  <c:v>120675.96622829221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21-4022-A53A-DDE97D4BC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500096"/>
        <c:axId val="64501632"/>
      </c:barChart>
      <c:catAx>
        <c:axId val="64500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4501632"/>
        <c:crosses val="autoZero"/>
        <c:auto val="1"/>
        <c:lblAlgn val="ctr"/>
        <c:lblOffset val="100"/>
        <c:noMultiLvlLbl val="0"/>
      </c:catAx>
      <c:valAx>
        <c:axId val="645016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MSEK</a:t>
                </a:r>
              </a:p>
            </c:rich>
          </c:tx>
          <c:layout>
            <c:manualLayout>
              <c:xMode val="edge"/>
              <c:yMode val="edge"/>
              <c:x val="1.5886526242164627E-2"/>
              <c:y val="1.714299671823396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6450009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309465778156344E-2"/>
          <c:y val="0.15953423940835895"/>
          <c:w val="0.53080170495067602"/>
          <c:h val="0.712976359479343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ekonomi'!$A$19</c:f>
              <c:strCache>
                <c:ptCount val="1"/>
                <c:pt idx="0">
                  <c:v>Nybyggnad</c:v>
                </c:pt>
              </c:strCache>
            </c:strRef>
          </c:tx>
          <c:invertIfNegative val="0"/>
          <c:cat>
            <c:numRef>
              <c:f>'Diagram - ekonomi'!$B$2:$O$2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ekonomi'!$B$19:$O$19</c:f>
              <c:numCache>
                <c:formatCode>#,##0</c:formatCode>
                <c:ptCount val="14"/>
                <c:pt idx="0">
                  <c:v>115968.63234480264</c:v>
                </c:pt>
                <c:pt idx="1">
                  <c:v>84905.616397251448</c:v>
                </c:pt>
                <c:pt idx="2">
                  <c:v>89715.610059620667</c:v>
                </c:pt>
                <c:pt idx="3">
                  <c:v>103620.58077695874</c:v>
                </c:pt>
                <c:pt idx="4">
                  <c:v>93570.347444188184</c:v>
                </c:pt>
                <c:pt idx="5">
                  <c:v>96222.088111567617</c:v>
                </c:pt>
                <c:pt idx="6">
                  <c:v>110894.76587901056</c:v>
                </c:pt>
                <c:pt idx="7">
                  <c:v>124460.90717578091</c:v>
                </c:pt>
                <c:pt idx="8">
                  <c:v>141956.43002764773</c:v>
                </c:pt>
                <c:pt idx="9">
                  <c:v>159588.6684821698</c:v>
                </c:pt>
                <c:pt idx="10">
                  <c:v>155018.43404431036</c:v>
                </c:pt>
                <c:pt idx="11">
                  <c:v>140850.85728450568</c:v>
                </c:pt>
                <c:pt idx="12">
                  <c:v>143152.54529738222</c:v>
                </c:pt>
                <c:pt idx="13">
                  <c:v>150785.75417156727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9C-4281-9600-D18FA2199432}"/>
            </c:ext>
          </c:extLst>
        </c:ser>
        <c:ser>
          <c:idx val="3"/>
          <c:order val="1"/>
          <c:tx>
            <c:strRef>
              <c:f>'Diagram - ekonomi'!$A$18</c:f>
              <c:strCache>
                <c:ptCount val="1"/>
                <c:pt idx="0">
                  <c:v>Renovering, om- och tillbyggnad</c:v>
                </c:pt>
              </c:strCache>
            </c:strRef>
          </c:tx>
          <c:invertIfNegative val="0"/>
          <c:cat>
            <c:numRef>
              <c:f>'Diagram - ekonomi'!$B$2:$O$2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ekonomi'!$B$18:$O$18</c:f>
              <c:numCache>
                <c:formatCode>#,##0</c:formatCode>
                <c:ptCount val="14"/>
                <c:pt idx="0">
                  <c:v>161555.46861571338</c:v>
                </c:pt>
                <c:pt idx="1">
                  <c:v>178460.84519574931</c:v>
                </c:pt>
                <c:pt idx="2">
                  <c:v>171093.91936426904</c:v>
                </c:pt>
                <c:pt idx="3">
                  <c:v>170668.71181282439</c:v>
                </c:pt>
                <c:pt idx="4">
                  <c:v>183525.66749050008</c:v>
                </c:pt>
                <c:pt idx="5">
                  <c:v>173900.03378815355</c:v>
                </c:pt>
                <c:pt idx="6">
                  <c:v>175931.13023429207</c:v>
                </c:pt>
                <c:pt idx="7">
                  <c:v>183440.63727338554</c:v>
                </c:pt>
                <c:pt idx="8">
                  <c:v>175037.34278084728</c:v>
                </c:pt>
                <c:pt idx="9">
                  <c:v>184595.04946522089</c:v>
                </c:pt>
                <c:pt idx="10">
                  <c:v>199815.93770033805</c:v>
                </c:pt>
                <c:pt idx="11">
                  <c:v>206884.05903225005</c:v>
                </c:pt>
                <c:pt idx="12">
                  <c:v>214140.53870437469</c:v>
                </c:pt>
                <c:pt idx="13">
                  <c:v>202785.13336684433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9C-4281-9600-D18FA2199432}"/>
            </c:ext>
          </c:extLst>
        </c:ser>
        <c:ser>
          <c:idx val="1"/>
          <c:order val="2"/>
          <c:tx>
            <c:strRef>
              <c:f>'Diagram - ekonomi'!$A$17</c:f>
              <c:strCache>
                <c:ptCount val="1"/>
                <c:pt idx="0">
                  <c:v>Fastighetsförvaltning</c:v>
                </c:pt>
              </c:strCache>
            </c:strRef>
          </c:tx>
          <c:invertIfNegative val="0"/>
          <c:cat>
            <c:numRef>
              <c:f>'Diagram - ekonomi'!$B$2:$O$2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ekonomi'!$B$17:$O$17</c:f>
              <c:numCache>
                <c:formatCode>#,##0</c:formatCode>
                <c:ptCount val="14"/>
                <c:pt idx="0">
                  <c:v>419175.73299965926</c:v>
                </c:pt>
                <c:pt idx="1">
                  <c:v>423562.26119559963</c:v>
                </c:pt>
                <c:pt idx="2">
                  <c:v>417302.16549116909</c:v>
                </c:pt>
                <c:pt idx="3">
                  <c:v>426966.08340239979</c:v>
                </c:pt>
                <c:pt idx="4">
                  <c:v>436567.22094469186</c:v>
                </c:pt>
                <c:pt idx="5">
                  <c:v>441493.30369210802</c:v>
                </c:pt>
                <c:pt idx="6">
                  <c:v>453012.22226354375</c:v>
                </c:pt>
                <c:pt idx="7">
                  <c:v>462178.18078129773</c:v>
                </c:pt>
                <c:pt idx="8">
                  <c:v>465978.58131718088</c:v>
                </c:pt>
                <c:pt idx="9">
                  <c:v>474842.86840228795</c:v>
                </c:pt>
                <c:pt idx="10">
                  <c:v>493850.23206349526</c:v>
                </c:pt>
                <c:pt idx="11">
                  <c:v>504668.67249509331</c:v>
                </c:pt>
                <c:pt idx="12">
                  <c:v>506074.1970482567</c:v>
                </c:pt>
                <c:pt idx="13">
                  <c:v>516663.44090194069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9C-4281-9600-D18FA2199432}"/>
            </c:ext>
          </c:extLst>
        </c:ser>
        <c:ser>
          <c:idx val="2"/>
          <c:order val="3"/>
          <c:tx>
            <c:strRef>
              <c:f>'Diagram - ekonomi'!$A$16</c:f>
              <c:strCache>
                <c:ptCount val="1"/>
                <c:pt idx="0">
                  <c:v>Uppvärmning</c:v>
                </c:pt>
              </c:strCache>
            </c:strRef>
          </c:tx>
          <c:invertIfNegative val="0"/>
          <c:cat>
            <c:numRef>
              <c:f>'Diagram - ekonomi'!$B$2:$O$2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ekonomi'!$B$16:$O$16</c:f>
              <c:numCache>
                <c:formatCode>#,##0</c:formatCode>
                <c:ptCount val="14"/>
                <c:pt idx="0">
                  <c:v>30493.583410931926</c:v>
                </c:pt>
                <c:pt idx="1">
                  <c:v>28753.122223336541</c:v>
                </c:pt>
                <c:pt idx="2">
                  <c:v>28669.362512947642</c:v>
                </c:pt>
                <c:pt idx="3">
                  <c:v>27747.448511834373</c:v>
                </c:pt>
                <c:pt idx="4">
                  <c:v>28020.501408769574</c:v>
                </c:pt>
                <c:pt idx="5">
                  <c:v>27952.066168968158</c:v>
                </c:pt>
                <c:pt idx="6">
                  <c:v>26806.058967883931</c:v>
                </c:pt>
                <c:pt idx="7">
                  <c:v>23766.200435682316</c:v>
                </c:pt>
                <c:pt idx="8">
                  <c:v>23629.116510357126</c:v>
                </c:pt>
                <c:pt idx="9">
                  <c:v>23464.214917531121</c:v>
                </c:pt>
                <c:pt idx="10">
                  <c:v>21604.521623611043</c:v>
                </c:pt>
                <c:pt idx="11">
                  <c:v>21331.535858804593</c:v>
                </c:pt>
                <c:pt idx="12">
                  <c:v>24539.496299085731</c:v>
                </c:pt>
                <c:pt idx="13">
                  <c:v>24032.184331871569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9C-4281-9600-D18FA2199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515456"/>
        <c:axId val="64545920"/>
      </c:barChart>
      <c:catAx>
        <c:axId val="64515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4545920"/>
        <c:crosses val="autoZero"/>
        <c:auto val="1"/>
        <c:lblAlgn val="ctr"/>
        <c:lblOffset val="100"/>
        <c:noMultiLvlLbl val="0"/>
      </c:catAx>
      <c:valAx>
        <c:axId val="64545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MSEK</a:t>
                </a:r>
              </a:p>
            </c:rich>
          </c:tx>
          <c:layout>
            <c:manualLayout>
              <c:xMode val="edge"/>
              <c:yMode val="edge"/>
              <c:x val="1.3733904341734144E-2"/>
              <c:y val="4.289619549405474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6451545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32812396350541"/>
          <c:y val="0.15565261486919454"/>
          <c:w val="0.52165092324251527"/>
          <c:h val="0.679973403941240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ekonomi'!$A$12</c:f>
              <c:strCache>
                <c:ptCount val="1"/>
                <c:pt idx="0">
                  <c:v>Nybyggnad</c:v>
                </c:pt>
              </c:strCache>
            </c:strRef>
          </c:tx>
          <c:invertIfNegative val="0"/>
          <c:cat>
            <c:numRef>
              <c:f>'Diagram - ekonomi'!$B$2:$O$2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ekonomi'!$B$12:$O$12</c:f>
              <c:numCache>
                <c:formatCode>#,##0</c:formatCode>
                <c:ptCount val="14"/>
                <c:pt idx="0">
                  <c:v>142472.95527604269</c:v>
                </c:pt>
                <c:pt idx="1">
                  <c:v>102633.34679289171</c:v>
                </c:pt>
                <c:pt idx="2">
                  <c:v>108023.60451488329</c:v>
                </c:pt>
                <c:pt idx="3">
                  <c:v>125886.59435350598</c:v>
                </c:pt>
                <c:pt idx="4">
                  <c:v>114139.03048954748</c:v>
                </c:pt>
                <c:pt idx="5">
                  <c:v>116705.70813663049</c:v>
                </c:pt>
                <c:pt idx="6">
                  <c:v>135595.63688973046</c:v>
                </c:pt>
                <c:pt idx="7">
                  <c:v>150665.43125709353</c:v>
                </c:pt>
                <c:pt idx="8">
                  <c:v>172499.38936846488</c:v>
                </c:pt>
                <c:pt idx="9">
                  <c:v>194499.14115399212</c:v>
                </c:pt>
                <c:pt idx="10">
                  <c:v>191176.77500501651</c:v>
                </c:pt>
                <c:pt idx="11">
                  <c:v>174764.3439197939</c:v>
                </c:pt>
                <c:pt idx="12">
                  <c:v>174532.43328245005</c:v>
                </c:pt>
                <c:pt idx="13">
                  <c:v>186228.37173788875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2C-46AE-92EC-84938C93522F}"/>
            </c:ext>
          </c:extLst>
        </c:ser>
        <c:ser>
          <c:idx val="3"/>
          <c:order val="1"/>
          <c:tx>
            <c:strRef>
              <c:f>'Diagram - ekonomi'!$A$11</c:f>
              <c:strCache>
                <c:ptCount val="1"/>
                <c:pt idx="0">
                  <c:v>Renovering, om- och tillbyggnad</c:v>
                </c:pt>
              </c:strCache>
            </c:strRef>
          </c:tx>
          <c:invertIfNegative val="0"/>
          <c:cat>
            <c:numRef>
              <c:f>'Diagram - ekonomi'!$B$2:$O$2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ekonomi'!$B$11:$O$11</c:f>
              <c:numCache>
                <c:formatCode>#,##0</c:formatCode>
                <c:ptCount val="14"/>
                <c:pt idx="0">
                  <c:v>198478.54190649351</c:v>
                </c:pt>
                <c:pt idx="1">
                  <c:v>215722.2877722471</c:v>
                </c:pt>
                <c:pt idx="2">
                  <c:v>206008.54040924163</c:v>
                </c:pt>
                <c:pt idx="3">
                  <c:v>207342.04278455328</c:v>
                </c:pt>
                <c:pt idx="4">
                  <c:v>223868.37635509737</c:v>
                </c:pt>
                <c:pt idx="5">
                  <c:v>210919.62341015329</c:v>
                </c:pt>
                <c:pt idx="6">
                  <c:v>215118.30124494777</c:v>
                </c:pt>
                <c:pt idx="7">
                  <c:v>222063.00236777368</c:v>
                </c:pt>
                <c:pt idx="8">
                  <c:v>212697.90132433039</c:v>
                </c:pt>
                <c:pt idx="9">
                  <c:v>224975.73871465391</c:v>
                </c:pt>
                <c:pt idx="10">
                  <c:v>246423.3805460505</c:v>
                </c:pt>
                <c:pt idx="11">
                  <c:v>256696.74676671234</c:v>
                </c:pt>
                <c:pt idx="12">
                  <c:v>261081.41637892791</c:v>
                </c:pt>
                <c:pt idx="13">
                  <c:v>250450.35193834658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2C-46AE-92EC-84938C93522F}"/>
            </c:ext>
          </c:extLst>
        </c:ser>
        <c:ser>
          <c:idx val="1"/>
          <c:order val="2"/>
          <c:tx>
            <c:strRef>
              <c:f>'Diagram - ekonomi'!$A$10</c:f>
              <c:strCache>
                <c:ptCount val="1"/>
                <c:pt idx="0">
                  <c:v>Fastighetsförvaltning</c:v>
                </c:pt>
              </c:strCache>
            </c:strRef>
          </c:tx>
          <c:invertIfNegative val="0"/>
          <c:cat>
            <c:numRef>
              <c:f>'Diagram - ekonomi'!$B$2:$O$2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ekonomi'!$B$10:$O$10</c:f>
              <c:numCache>
                <c:formatCode>#,##0</c:formatCode>
                <c:ptCount val="14"/>
                <c:pt idx="0">
                  <c:v>445865.34193867765</c:v>
                </c:pt>
                <c:pt idx="1">
                  <c:v>450205.42278808891</c:v>
                </c:pt>
                <c:pt idx="2">
                  <c:v>445740.88695588411</c:v>
                </c:pt>
                <c:pt idx="3">
                  <c:v>456578.75302311691</c:v>
                </c:pt>
                <c:pt idx="4">
                  <c:v>465767.58301332797</c:v>
                </c:pt>
                <c:pt idx="5">
                  <c:v>468800.31716847548</c:v>
                </c:pt>
                <c:pt idx="6">
                  <c:v>480638.2881873679</c:v>
                </c:pt>
                <c:pt idx="7">
                  <c:v>494705.56387501158</c:v>
                </c:pt>
                <c:pt idx="8">
                  <c:v>498247.2650807469</c:v>
                </c:pt>
                <c:pt idx="9">
                  <c:v>508387.73968043562</c:v>
                </c:pt>
                <c:pt idx="10">
                  <c:v>528807.7517795983</c:v>
                </c:pt>
                <c:pt idx="11">
                  <c:v>540190.74562219065</c:v>
                </c:pt>
                <c:pt idx="12">
                  <c:v>540961.82728357567</c:v>
                </c:pt>
                <c:pt idx="13">
                  <c:v>554231.57099240914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2C-46AE-92EC-84938C93522F}"/>
            </c:ext>
          </c:extLst>
        </c:ser>
        <c:ser>
          <c:idx val="2"/>
          <c:order val="3"/>
          <c:tx>
            <c:strRef>
              <c:f>'Diagram - ekonomi'!$A$9</c:f>
              <c:strCache>
                <c:ptCount val="1"/>
                <c:pt idx="0">
                  <c:v>Uppvärmning</c:v>
                </c:pt>
              </c:strCache>
            </c:strRef>
          </c:tx>
          <c:invertIfNegative val="0"/>
          <c:cat>
            <c:numRef>
              <c:f>'Diagram - ekonomi'!$B$2:$O$2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ekonomi'!$B$9:$O$9</c:f>
              <c:numCache>
                <c:formatCode>#,##0</c:formatCode>
                <c:ptCount val="14"/>
                <c:pt idx="0">
                  <c:v>30493.583410931926</c:v>
                </c:pt>
                <c:pt idx="1">
                  <c:v>28753.122223336541</c:v>
                </c:pt>
                <c:pt idx="2">
                  <c:v>28669.362512947642</c:v>
                </c:pt>
                <c:pt idx="3">
                  <c:v>27747.448511834373</c:v>
                </c:pt>
                <c:pt idx="4">
                  <c:v>28020.501408769574</c:v>
                </c:pt>
                <c:pt idx="5">
                  <c:v>27952.066168968158</c:v>
                </c:pt>
                <c:pt idx="6">
                  <c:v>26806.058967883931</c:v>
                </c:pt>
                <c:pt idx="7">
                  <c:v>23766.200435682316</c:v>
                </c:pt>
                <c:pt idx="8">
                  <c:v>23629.116510357126</c:v>
                </c:pt>
                <c:pt idx="9">
                  <c:v>23464.214917531121</c:v>
                </c:pt>
                <c:pt idx="10">
                  <c:v>21604.521623610985</c:v>
                </c:pt>
                <c:pt idx="11">
                  <c:v>21331.535858804593</c:v>
                </c:pt>
                <c:pt idx="12">
                  <c:v>24539.496299085789</c:v>
                </c:pt>
                <c:pt idx="13">
                  <c:v>24032.184331871569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2C-46AE-92EC-84938C935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666240"/>
        <c:axId val="64672128"/>
      </c:barChart>
      <c:catAx>
        <c:axId val="64666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4672128"/>
        <c:crosses val="autoZero"/>
        <c:auto val="1"/>
        <c:lblAlgn val="ctr"/>
        <c:lblOffset val="100"/>
        <c:noMultiLvlLbl val="0"/>
      </c:catAx>
      <c:valAx>
        <c:axId val="646721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MSEK</a:t>
                </a:r>
                <a:endParaRPr lang="sv-SE" baseline="-25000"/>
              </a:p>
            </c:rich>
          </c:tx>
          <c:layout>
            <c:manualLayout>
              <c:xMode val="edge"/>
              <c:yMode val="edge"/>
              <c:x val="2.9440904561539159E-2"/>
              <c:y val="3.8658166369630646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6466624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310270775520428E-2"/>
          <c:y val="0.14399269082082483"/>
          <c:w val="0.55561704875357065"/>
          <c:h val="0.674748074912883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ekonomi'!$A$4</c:f>
              <c:strCache>
                <c:ptCount val="1"/>
                <c:pt idx="0">
                  <c:v>Produktion i Sverige</c:v>
                </c:pt>
              </c:strCache>
            </c:strRef>
          </c:tx>
          <c:invertIfNegative val="0"/>
          <c:cat>
            <c:numRef>
              <c:f>'Diagram - ekonomi'!$Q$2:$AD$2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ekonomi'!$Q$4:$AD$4</c:f>
              <c:numCache>
                <c:formatCode>#,##0</c:formatCode>
                <c:ptCount val="14"/>
                <c:pt idx="0">
                  <c:v>1417262.5044591967</c:v>
                </c:pt>
                <c:pt idx="1">
                  <c:v>1385236.5589071014</c:v>
                </c:pt>
                <c:pt idx="2">
                  <c:v>1411122.8681806801</c:v>
                </c:pt>
                <c:pt idx="3">
                  <c:v>1475662.9852182814</c:v>
                </c:pt>
                <c:pt idx="4">
                  <c:v>1490799.9473183076</c:v>
                </c:pt>
                <c:pt idx="5">
                  <c:v>1495849.4402109827</c:v>
                </c:pt>
                <c:pt idx="6">
                  <c:v>1540523.4797608932</c:v>
                </c:pt>
                <c:pt idx="7">
                  <c:v>1621731.0313623729</c:v>
                </c:pt>
                <c:pt idx="8">
                  <c:v>1673395.5541365165</c:v>
                </c:pt>
                <c:pt idx="9">
                  <c:v>1748814.1222435967</c:v>
                </c:pt>
                <c:pt idx="10">
                  <c:v>1818471.9851308512</c:v>
                </c:pt>
                <c:pt idx="11">
                  <c:v>1835662.0337881527</c:v>
                </c:pt>
                <c:pt idx="12">
                  <c:v>1884369.4001034452</c:v>
                </c:pt>
                <c:pt idx="13">
                  <c:v>1896400.4412379761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4-4837-9C59-21EFF42E9743}"/>
            </c:ext>
          </c:extLst>
        </c:ser>
        <c:ser>
          <c:idx val="1"/>
          <c:order val="1"/>
          <c:tx>
            <c:strRef>
              <c:f>'Diagram - ekonomi'!$A$5</c:f>
              <c:strCache>
                <c:ptCount val="1"/>
                <c:pt idx="0">
                  <c:v>Importerade varor och tjänster</c:v>
                </c:pt>
              </c:strCache>
            </c:strRef>
          </c:tx>
          <c:invertIfNegative val="0"/>
          <c:cat>
            <c:numRef>
              <c:f>'Diagram - ekonomi'!$Q$2:$AD$2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ekonomi'!$Q$5:$AD$5</c:f>
              <c:numCache>
                <c:formatCode>#,##0</c:formatCode>
                <c:ptCount val="14"/>
                <c:pt idx="0">
                  <c:v>186923.5478969494</c:v>
                </c:pt>
                <c:pt idx="1">
                  <c:v>166450.27503194951</c:v>
                </c:pt>
                <c:pt idx="2">
                  <c:v>169760.46225124862</c:v>
                </c:pt>
                <c:pt idx="3">
                  <c:v>186831.76790327678</c:v>
                </c:pt>
                <c:pt idx="4">
                  <c:v>189828.5527479696</c:v>
                </c:pt>
                <c:pt idx="5">
                  <c:v>180403.47225899156</c:v>
                </c:pt>
                <c:pt idx="6">
                  <c:v>194690.39688784152</c:v>
                </c:pt>
                <c:pt idx="7">
                  <c:v>209587.6060147977</c:v>
                </c:pt>
                <c:pt idx="8">
                  <c:v>220920.6812833873</c:v>
                </c:pt>
                <c:pt idx="9">
                  <c:v>239574.78038513716</c:v>
                </c:pt>
                <c:pt idx="10">
                  <c:v>261258.87195169486</c:v>
                </c:pt>
                <c:pt idx="11">
                  <c:v>267538.41350947309</c:v>
                </c:pt>
                <c:pt idx="12">
                  <c:v>256616.99624594784</c:v>
                </c:pt>
                <c:pt idx="13">
                  <c:v>278037.59416877036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E4-4837-9C59-21EFF42E9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642112"/>
        <c:axId val="157660288"/>
      </c:barChart>
      <c:catAx>
        <c:axId val="157642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7660288"/>
        <c:crosses val="autoZero"/>
        <c:auto val="1"/>
        <c:lblAlgn val="ctr"/>
        <c:lblOffset val="100"/>
        <c:noMultiLvlLbl val="0"/>
      </c:catAx>
      <c:valAx>
        <c:axId val="1576602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MSEK</a:t>
                </a:r>
                <a:endParaRPr lang="sv-SE" baseline="-25000"/>
              </a:p>
            </c:rich>
          </c:tx>
          <c:layout>
            <c:manualLayout>
              <c:xMode val="edge"/>
              <c:yMode val="edge"/>
              <c:x val="5.1101636184158793E-3"/>
              <c:y val="1.685750098998572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5764211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1986359596478389"/>
          <c:y val="0.42117527451857995"/>
          <c:w val="0.23612627714634174"/>
          <c:h val="0.2927806899278659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528908222153061E-2"/>
          <c:y val="0.1681305423335947"/>
          <c:w val="0.55241375918794766"/>
          <c:h val="0.665106808426704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ekonomi'!$A$12</c:f>
              <c:strCache>
                <c:ptCount val="1"/>
                <c:pt idx="0">
                  <c:v>Nybyggnad</c:v>
                </c:pt>
              </c:strCache>
            </c:strRef>
          </c:tx>
          <c:invertIfNegative val="0"/>
          <c:cat>
            <c:numRef>
              <c:f>'Diagram - ekonomi'!$Q$2:$AD$2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ekonomi'!$Q$12:$AD$12</c:f>
              <c:numCache>
                <c:formatCode>#,##0</c:formatCode>
                <c:ptCount val="14"/>
                <c:pt idx="0">
                  <c:v>297255.14596602129</c:v>
                </c:pt>
                <c:pt idx="1">
                  <c:v>205572.25379677696</c:v>
                </c:pt>
                <c:pt idx="2">
                  <c:v>221813.93677755885</c:v>
                </c:pt>
                <c:pt idx="3">
                  <c:v>263261.48068434629</c:v>
                </c:pt>
                <c:pt idx="4">
                  <c:v>240530.74807701763</c:v>
                </c:pt>
                <c:pt idx="5">
                  <c:v>250487.11710992453</c:v>
                </c:pt>
                <c:pt idx="6">
                  <c:v>291744.28850415745</c:v>
                </c:pt>
                <c:pt idx="7">
                  <c:v>329933.5448906832</c:v>
                </c:pt>
                <c:pt idx="8">
                  <c:v>387731.47656781343</c:v>
                </c:pt>
                <c:pt idx="9">
                  <c:v>436364.08730606089</c:v>
                </c:pt>
                <c:pt idx="10">
                  <c:v>434998.97000990226</c:v>
                </c:pt>
                <c:pt idx="11">
                  <c:v>406617.10644371103</c:v>
                </c:pt>
                <c:pt idx="12">
                  <c:v>406598.3862608085</c:v>
                </c:pt>
                <c:pt idx="13">
                  <c:v>442234.28996494057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7B-463B-ABD1-6BD19C2BAE69}"/>
            </c:ext>
          </c:extLst>
        </c:ser>
        <c:ser>
          <c:idx val="3"/>
          <c:order val="1"/>
          <c:tx>
            <c:strRef>
              <c:f>'Diagram - ekonomi'!$A$11</c:f>
              <c:strCache>
                <c:ptCount val="1"/>
                <c:pt idx="0">
                  <c:v>Renovering, om- och tillbyggnad</c:v>
                </c:pt>
              </c:strCache>
            </c:strRef>
          </c:tx>
          <c:invertIfNegative val="0"/>
          <c:cat>
            <c:numRef>
              <c:f>'Diagram - ekonomi'!$Q$2:$AD$2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ekonomi'!$Q$11:$AD$11</c:f>
              <c:numCache>
                <c:formatCode>#,##0</c:formatCode>
                <c:ptCount val="14"/>
                <c:pt idx="0">
                  <c:v>414105.03369728755</c:v>
                </c:pt>
                <c:pt idx="1">
                  <c:v>432086.82438298047</c:v>
                </c:pt>
                <c:pt idx="2">
                  <c:v>423014.63243319979</c:v>
                </c:pt>
                <c:pt idx="3">
                  <c:v>433605.92501451186</c:v>
                </c:pt>
                <c:pt idx="4">
                  <c:v>471768.75258643494</c:v>
                </c:pt>
                <c:pt idx="5">
                  <c:v>452699.78010045283</c:v>
                </c:pt>
                <c:pt idx="6">
                  <c:v>462843.3272669962</c:v>
                </c:pt>
                <c:pt idx="7">
                  <c:v>486282.97114317835</c:v>
                </c:pt>
                <c:pt idx="8">
                  <c:v>478086.74364173866</c:v>
                </c:pt>
                <c:pt idx="9">
                  <c:v>504739.15878374455</c:v>
                </c:pt>
                <c:pt idx="10">
                  <c:v>560705.74849417433</c:v>
                </c:pt>
                <c:pt idx="11">
                  <c:v>597245.90304128267</c:v>
                </c:pt>
                <c:pt idx="12">
                  <c:v>608226.68077150243</c:v>
                </c:pt>
                <c:pt idx="13">
                  <c:v>594741.45924882276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7B-463B-ABD1-6BD19C2BAE69}"/>
            </c:ext>
          </c:extLst>
        </c:ser>
        <c:ser>
          <c:idx val="1"/>
          <c:order val="2"/>
          <c:tx>
            <c:strRef>
              <c:f>'Diagram - ekonomi'!$A$10</c:f>
              <c:strCache>
                <c:ptCount val="1"/>
                <c:pt idx="0">
                  <c:v>Fastighetsförvaltning</c:v>
                </c:pt>
              </c:strCache>
            </c:strRef>
          </c:tx>
          <c:invertIfNegative val="0"/>
          <c:cat>
            <c:numRef>
              <c:f>'Diagram - ekonomi'!$Q$2:$AD$2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ekonomi'!$Q$10:$AD$10</c:f>
              <c:numCache>
                <c:formatCode>#,##0</c:formatCode>
                <c:ptCount val="14"/>
                <c:pt idx="0">
                  <c:v>844023.80650567519</c:v>
                </c:pt>
                <c:pt idx="1">
                  <c:v>862426.53553656302</c:v>
                </c:pt>
                <c:pt idx="2">
                  <c:v>881120.85055658175</c:v>
                </c:pt>
                <c:pt idx="3">
                  <c:v>913761.89343690616</c:v>
                </c:pt>
                <c:pt idx="4">
                  <c:v>913908.69686276768</c:v>
                </c:pt>
                <c:pt idx="5">
                  <c:v>918115.31002917385</c:v>
                </c:pt>
                <c:pt idx="6">
                  <c:v>928430.42830021447</c:v>
                </c:pt>
                <c:pt idx="7">
                  <c:v>967656.19686166255</c:v>
                </c:pt>
                <c:pt idx="8">
                  <c:v>980408.61806993152</c:v>
                </c:pt>
                <c:pt idx="9">
                  <c:v>1002573.0900974597</c:v>
                </c:pt>
                <c:pt idx="10">
                  <c:v>1039939.312033582</c:v>
                </c:pt>
                <c:pt idx="11">
                  <c:v>1055188.4143644157</c:v>
                </c:pt>
                <c:pt idx="12">
                  <c:v>1078806.1584544764</c:v>
                </c:pt>
                <c:pt idx="13">
                  <c:v>1089520.7631093885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7B-463B-ABD1-6BD19C2BAE69}"/>
            </c:ext>
          </c:extLst>
        </c:ser>
        <c:ser>
          <c:idx val="2"/>
          <c:order val="3"/>
          <c:tx>
            <c:strRef>
              <c:f>'Diagram - ekonomi'!$A$9</c:f>
              <c:strCache>
                <c:ptCount val="1"/>
                <c:pt idx="0">
                  <c:v>Uppvärmning</c:v>
                </c:pt>
              </c:strCache>
            </c:strRef>
          </c:tx>
          <c:invertIfNegative val="0"/>
          <c:cat>
            <c:numRef>
              <c:f>'Diagram - ekonomi'!$Q$2:$AD$2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ekonomi'!$Q$9:$AD$9</c:f>
              <c:numCache>
                <c:formatCode>#,##0</c:formatCode>
                <c:ptCount val="14"/>
                <c:pt idx="0">
                  <c:v>48802.066187162069</c:v>
                </c:pt>
                <c:pt idx="1">
                  <c:v>51601.220222730422</c:v>
                </c:pt>
                <c:pt idx="2">
                  <c:v>54933.910664588446</c:v>
                </c:pt>
                <c:pt idx="3">
                  <c:v>51865.453985793982</c:v>
                </c:pt>
                <c:pt idx="4">
                  <c:v>54420.302540056757</c:v>
                </c:pt>
                <c:pt idx="5">
                  <c:v>54950.7052304229</c:v>
                </c:pt>
                <c:pt idx="6">
                  <c:v>52195.832577366498</c:v>
                </c:pt>
                <c:pt idx="7">
                  <c:v>47445.924481646507</c:v>
                </c:pt>
                <c:pt idx="8">
                  <c:v>48089.397140420275</c:v>
                </c:pt>
                <c:pt idx="9">
                  <c:v>44712.566441468429</c:v>
                </c:pt>
                <c:pt idx="10">
                  <c:v>44086.826544887386</c:v>
                </c:pt>
                <c:pt idx="11">
                  <c:v>44149.023448216263</c:v>
                </c:pt>
                <c:pt idx="12">
                  <c:v>47355.170862605795</c:v>
                </c:pt>
                <c:pt idx="13">
                  <c:v>47941.523083594628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7B-463B-ABD1-6BD19C2BA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686400"/>
        <c:axId val="157688192"/>
      </c:barChart>
      <c:catAx>
        <c:axId val="157686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7688192"/>
        <c:crosses val="autoZero"/>
        <c:auto val="1"/>
        <c:lblAlgn val="ctr"/>
        <c:lblOffset val="100"/>
        <c:noMultiLvlLbl val="0"/>
      </c:catAx>
      <c:valAx>
        <c:axId val="157688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MSEK</a:t>
                </a:r>
                <a:endParaRPr lang="sv-SE" baseline="-25000"/>
              </a:p>
            </c:rich>
          </c:tx>
          <c:layout>
            <c:manualLayout>
              <c:xMode val="edge"/>
              <c:yMode val="edge"/>
              <c:x val="2.0636833172328121E-2"/>
              <c:y val="4.9961097829436141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57686400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649642941388998E-2"/>
          <c:y val="0.17617109240552459"/>
          <c:w val="0.53788698267193635"/>
          <c:h val="0.666387429904109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ekonomi'!$A$19</c:f>
              <c:strCache>
                <c:ptCount val="1"/>
                <c:pt idx="0">
                  <c:v>Nybyggnad</c:v>
                </c:pt>
              </c:strCache>
            </c:strRef>
          </c:tx>
          <c:invertIfNegative val="0"/>
          <c:cat>
            <c:numRef>
              <c:f>'Diagram - ekonomi'!$Q$2:$AD$2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ekonomi'!$Q$19:$AD$19</c:f>
              <c:numCache>
                <c:formatCode>#,##0</c:formatCode>
                <c:ptCount val="14"/>
                <c:pt idx="0">
                  <c:v>240837.99184812931</c:v>
                </c:pt>
                <c:pt idx="1">
                  <c:v>168734.36340054628</c:v>
                </c:pt>
                <c:pt idx="2">
                  <c:v>183163.10468204966</c:v>
                </c:pt>
                <c:pt idx="3">
                  <c:v>215636.75337666078</c:v>
                </c:pt>
                <c:pt idx="4">
                  <c:v>196277.48664937771</c:v>
                </c:pt>
                <c:pt idx="5">
                  <c:v>205797.98493968794</c:v>
                </c:pt>
                <c:pt idx="6">
                  <c:v>237794.76983774497</c:v>
                </c:pt>
                <c:pt idx="7">
                  <c:v>271795.53162214486</c:v>
                </c:pt>
                <c:pt idx="8">
                  <c:v>318224.41898928868</c:v>
                </c:pt>
                <c:pt idx="9">
                  <c:v>357154.38070770248</c:v>
                </c:pt>
                <c:pt idx="10">
                  <c:v>352164.60731457698</c:v>
                </c:pt>
                <c:pt idx="11">
                  <c:v>327760.64469945885</c:v>
                </c:pt>
                <c:pt idx="12">
                  <c:v>333053.7548693507</c:v>
                </c:pt>
                <c:pt idx="13">
                  <c:v>357277.20670640725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5-488C-860D-CB3B34B71BA2}"/>
            </c:ext>
          </c:extLst>
        </c:ser>
        <c:ser>
          <c:idx val="3"/>
          <c:order val="1"/>
          <c:tx>
            <c:strRef>
              <c:f>'Diagram - ekonomi'!$A$18</c:f>
              <c:strCache>
                <c:ptCount val="1"/>
                <c:pt idx="0">
                  <c:v>Renovering, om- och tillbyggnad</c:v>
                </c:pt>
              </c:strCache>
            </c:strRef>
          </c:tx>
          <c:invertIfNegative val="0"/>
          <c:cat>
            <c:numRef>
              <c:f>'Diagram - ekonomi'!$Q$2:$AD$2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ekonomi'!$Q$18:$AD$18</c:f>
              <c:numCache>
                <c:formatCode>#,##0</c:formatCode>
                <c:ptCount val="14"/>
                <c:pt idx="0">
                  <c:v>335510.5069947447</c:v>
                </c:pt>
                <c:pt idx="1">
                  <c:v>354658.24740191142</c:v>
                </c:pt>
                <c:pt idx="2">
                  <c:v>349304.80261076067</c:v>
                </c:pt>
                <c:pt idx="3">
                  <c:v>355165.4183208156</c:v>
                </c:pt>
                <c:pt idx="4">
                  <c:v>384971.92470264935</c:v>
                </c:pt>
                <c:pt idx="5">
                  <c:v>371934.10823770374</c:v>
                </c:pt>
                <c:pt idx="6">
                  <c:v>377254.07768119173</c:v>
                </c:pt>
                <c:pt idx="7">
                  <c:v>400594.42486955365</c:v>
                </c:pt>
                <c:pt idx="8">
                  <c:v>392382.06185528636</c:v>
                </c:pt>
                <c:pt idx="9">
                  <c:v>413117.86858366232</c:v>
                </c:pt>
                <c:pt idx="10">
                  <c:v>453933.76387300849</c:v>
                </c:pt>
                <c:pt idx="11">
                  <c:v>481420.23324348248</c:v>
                </c:pt>
                <c:pt idx="12">
                  <c:v>498211.96219094901</c:v>
                </c:pt>
                <c:pt idx="13">
                  <c:v>480486.41205492575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E5-488C-860D-CB3B34B71BA2}"/>
            </c:ext>
          </c:extLst>
        </c:ser>
        <c:ser>
          <c:idx val="1"/>
          <c:order val="2"/>
          <c:tx>
            <c:strRef>
              <c:f>'Diagram - ekonomi'!$A$17</c:f>
              <c:strCache>
                <c:ptCount val="1"/>
                <c:pt idx="0">
                  <c:v>Fastighetsförvaltning</c:v>
                </c:pt>
              </c:strCache>
            </c:strRef>
          </c:tx>
          <c:invertIfNegative val="0"/>
          <c:cat>
            <c:numRef>
              <c:f>'Diagram - ekonomi'!$Q$2:$AD$2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ekonomi'!$Q$17:$AD$17</c:f>
              <c:numCache>
                <c:formatCode>#,##0</c:formatCode>
                <c:ptCount val="14"/>
                <c:pt idx="0">
                  <c:v>792111.93942916067</c:v>
                </c:pt>
                <c:pt idx="1">
                  <c:v>810242.72788191331</c:v>
                </c:pt>
                <c:pt idx="2">
                  <c:v>823721.05022328149</c:v>
                </c:pt>
                <c:pt idx="3">
                  <c:v>852995.35953501111</c:v>
                </c:pt>
                <c:pt idx="4">
                  <c:v>855130.23342622363</c:v>
                </c:pt>
                <c:pt idx="5">
                  <c:v>863166.64180316799</c:v>
                </c:pt>
                <c:pt idx="6">
                  <c:v>873278.79966458993</c:v>
                </c:pt>
                <c:pt idx="7">
                  <c:v>901895.1503890279</c:v>
                </c:pt>
                <c:pt idx="8">
                  <c:v>914699.67615152127</c:v>
                </c:pt>
                <c:pt idx="9">
                  <c:v>933829.30651076324</c:v>
                </c:pt>
                <c:pt idx="10">
                  <c:v>968286.78739837825</c:v>
                </c:pt>
                <c:pt idx="11">
                  <c:v>982332.13239699497</c:v>
                </c:pt>
                <c:pt idx="12">
                  <c:v>1005748.5121805398</c:v>
                </c:pt>
                <c:pt idx="13">
                  <c:v>1010695.2993930484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E5-488C-860D-CB3B34B71BA2}"/>
            </c:ext>
          </c:extLst>
        </c:ser>
        <c:ser>
          <c:idx val="2"/>
          <c:order val="3"/>
          <c:tx>
            <c:strRef>
              <c:f>'Diagram - ekonomi'!$A$16</c:f>
              <c:strCache>
                <c:ptCount val="1"/>
                <c:pt idx="0">
                  <c:v>Uppvärmning</c:v>
                </c:pt>
              </c:strCache>
            </c:strRef>
          </c:tx>
          <c:invertIfNegative val="0"/>
          <c:cat>
            <c:numRef>
              <c:f>'Diagram - ekonomi'!$Q$2:$AD$2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ekonomi'!$Q$16:$AD$16</c:f>
              <c:numCache>
                <c:formatCode>#,##0</c:formatCode>
                <c:ptCount val="14"/>
                <c:pt idx="0">
                  <c:v>48802.066187162069</c:v>
                </c:pt>
                <c:pt idx="1">
                  <c:v>51601.220222730422</c:v>
                </c:pt>
                <c:pt idx="2">
                  <c:v>54933.910664588446</c:v>
                </c:pt>
                <c:pt idx="3">
                  <c:v>51865.453985793982</c:v>
                </c:pt>
                <c:pt idx="4">
                  <c:v>54420.302540056757</c:v>
                </c:pt>
                <c:pt idx="5">
                  <c:v>54950.7052304229</c:v>
                </c:pt>
                <c:pt idx="6">
                  <c:v>52195.832577366498</c:v>
                </c:pt>
                <c:pt idx="7">
                  <c:v>47445.924481646507</c:v>
                </c:pt>
                <c:pt idx="8">
                  <c:v>48089.397140420275</c:v>
                </c:pt>
                <c:pt idx="9">
                  <c:v>44712.566441468429</c:v>
                </c:pt>
                <c:pt idx="10">
                  <c:v>44086.82654488727</c:v>
                </c:pt>
                <c:pt idx="11">
                  <c:v>44149.02344821638</c:v>
                </c:pt>
                <c:pt idx="12">
                  <c:v>47355.170862605795</c:v>
                </c:pt>
                <c:pt idx="13">
                  <c:v>47941.523083594744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E5-488C-860D-CB3B34B71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738880"/>
        <c:axId val="157740416"/>
      </c:barChart>
      <c:catAx>
        <c:axId val="157738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7740416"/>
        <c:crosses val="autoZero"/>
        <c:auto val="1"/>
        <c:lblAlgn val="ctr"/>
        <c:lblOffset val="100"/>
        <c:noMultiLvlLbl val="0"/>
      </c:catAx>
      <c:valAx>
        <c:axId val="1577404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MSEK</a:t>
                </a:r>
                <a:endParaRPr lang="sv-SE" baseline="-25000"/>
              </a:p>
            </c:rich>
          </c:tx>
          <c:layout>
            <c:manualLayout>
              <c:xMode val="edge"/>
              <c:yMode val="edge"/>
              <c:x val="2.0534755207931913E-2"/>
              <c:y val="3.9594462301762855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5773888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9870796698092"/>
          <c:y val="0.16815342311903678"/>
          <c:w val="0.51549503573329924"/>
          <c:h val="0.672799141332581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ekonomi'!$A$4</c:f>
              <c:strCache>
                <c:ptCount val="1"/>
                <c:pt idx="0">
                  <c:v>Produktion i Sverige</c:v>
                </c:pt>
              </c:strCache>
            </c:strRef>
          </c:tx>
          <c:invertIfNegative val="0"/>
          <c:cat>
            <c:numRef>
              <c:f>'Diagram - ekonomi'!$AF$2:$AS$2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ekonomi'!$AF$4:$AS$4</c:f>
              <c:numCache>
                <c:formatCode>#,##0</c:formatCode>
                <c:ptCount val="14"/>
                <c:pt idx="0">
                  <c:v>617389.44083915022</c:v>
                </c:pt>
                <c:pt idx="1">
                  <c:v>612563.11005258933</c:v>
                </c:pt>
                <c:pt idx="2">
                  <c:v>619228.35097636562</c:v>
                </c:pt>
                <c:pt idx="3">
                  <c:v>649540.57554344053</c:v>
                </c:pt>
                <c:pt idx="4">
                  <c:v>658608.09703100065</c:v>
                </c:pt>
                <c:pt idx="5">
                  <c:v>666951.69803157495</c:v>
                </c:pt>
                <c:pt idx="6">
                  <c:v>687223.54664797487</c:v>
                </c:pt>
                <c:pt idx="7">
                  <c:v>706319.80063614424</c:v>
                </c:pt>
                <c:pt idx="8">
                  <c:v>720000.02504122013</c:v>
                </c:pt>
                <c:pt idx="9">
                  <c:v>761811.61245732452</c:v>
                </c:pt>
                <c:pt idx="10">
                  <c:v>785293.06027119036</c:v>
                </c:pt>
                <c:pt idx="11">
                  <c:v>773920.45790504594</c:v>
                </c:pt>
                <c:pt idx="12">
                  <c:v>785171.54238965025</c:v>
                </c:pt>
                <c:pt idx="13">
                  <c:v>792729.33635834605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D-4F76-9410-46C00C3B7456}"/>
            </c:ext>
          </c:extLst>
        </c:ser>
        <c:ser>
          <c:idx val="1"/>
          <c:order val="1"/>
          <c:tx>
            <c:strRef>
              <c:f>'Diagram - ekonomi'!$A$5</c:f>
              <c:strCache>
                <c:ptCount val="1"/>
                <c:pt idx="0">
                  <c:v>Importerade varor och tjänster</c:v>
                </c:pt>
              </c:strCache>
            </c:strRef>
          </c:tx>
          <c:invertIfNegative val="0"/>
          <c:cat>
            <c:numRef>
              <c:f>'Diagram - ekonomi'!$AF$2:$AS$2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ekonomi'!$AF$5:$AS$5</c:f>
              <c:numCache>
                <c:formatCode>#,##0</c:formatCode>
                <c:ptCount val="14"/>
                <c:pt idx="0">
                  <c:v>98324.778604677384</c:v>
                </c:pt>
                <c:pt idx="1">
                  <c:v>90866.351549181913</c:v>
                </c:pt>
                <c:pt idx="2">
                  <c:v>89280.933744649301</c:v>
                </c:pt>
                <c:pt idx="3">
                  <c:v>98097.624334814129</c:v>
                </c:pt>
                <c:pt idx="4">
                  <c:v>101231.13972769362</c:v>
                </c:pt>
                <c:pt idx="5">
                  <c:v>97412.454321216763</c:v>
                </c:pt>
                <c:pt idx="6">
                  <c:v>104993.11810367927</c:v>
                </c:pt>
                <c:pt idx="7">
                  <c:v>106150.56243839102</c:v>
                </c:pt>
                <c:pt idx="8">
                  <c:v>110288.8528469415</c:v>
                </c:pt>
                <c:pt idx="9">
                  <c:v>119775.76908731209</c:v>
                </c:pt>
                <c:pt idx="10">
                  <c:v>130129.15739447493</c:v>
                </c:pt>
                <c:pt idx="11">
                  <c:v>131290.45665515016</c:v>
                </c:pt>
                <c:pt idx="12">
                  <c:v>123860.57253886023</c:v>
                </c:pt>
                <c:pt idx="13">
                  <c:v>133477.51630606435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D-4F76-9410-46C00C3B7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9767168"/>
        <c:axId val="159773056"/>
      </c:barChart>
      <c:catAx>
        <c:axId val="159767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9773056"/>
        <c:crosses val="autoZero"/>
        <c:auto val="1"/>
        <c:lblAlgn val="ctr"/>
        <c:lblOffset val="100"/>
        <c:noMultiLvlLbl val="0"/>
      </c:catAx>
      <c:valAx>
        <c:axId val="159773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1.4866427490170501E-2"/>
              <c:y val="4.5101696087312911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5976716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45317610390739E-2"/>
          <c:y val="0.17465697677566291"/>
          <c:w val="0.53421402204839197"/>
          <c:h val="0.67372101205645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 - ekonomi'!$A$19</c:f>
              <c:strCache>
                <c:ptCount val="1"/>
                <c:pt idx="0">
                  <c:v>Nybyggnad</c:v>
                </c:pt>
              </c:strCache>
            </c:strRef>
          </c:tx>
          <c:invertIfNegative val="0"/>
          <c:cat>
            <c:numRef>
              <c:f>'Diagram - ekonomi'!$AF$2:$AS$2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ekonomi'!$AF$19:$AS$19</c:f>
              <c:numCache>
                <c:formatCode>#,##0</c:formatCode>
                <c:ptCount val="14"/>
                <c:pt idx="0">
                  <c:v>154000.71553165285</c:v>
                </c:pt>
                <c:pt idx="1">
                  <c:v>112966.03875807629</c:v>
                </c:pt>
                <c:pt idx="2">
                  <c:v>120797.98469817301</c:v>
                </c:pt>
                <c:pt idx="3">
                  <c:v>141204.60233046766</c:v>
                </c:pt>
                <c:pt idx="4">
                  <c:v>129381.23996612673</c:v>
                </c:pt>
                <c:pt idx="5">
                  <c:v>137871.51695099988</c:v>
                </c:pt>
                <c:pt idx="6">
                  <c:v>157272.22134463003</c:v>
                </c:pt>
                <c:pt idx="7">
                  <c:v>169811.6441598839</c:v>
                </c:pt>
                <c:pt idx="8">
                  <c:v>194637.00776629394</c:v>
                </c:pt>
                <c:pt idx="9">
                  <c:v>217130.10837107938</c:v>
                </c:pt>
                <c:pt idx="10">
                  <c:v>212470.84949877707</c:v>
                </c:pt>
                <c:pt idx="11">
                  <c:v>193105.04009879471</c:v>
                </c:pt>
                <c:pt idx="12">
                  <c:v>192400.02611294595</c:v>
                </c:pt>
                <c:pt idx="13">
                  <c:v>209396.13420182318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1-4A11-A241-D345E75C1414}"/>
            </c:ext>
          </c:extLst>
        </c:ser>
        <c:ser>
          <c:idx val="3"/>
          <c:order val="1"/>
          <c:tx>
            <c:strRef>
              <c:f>'Diagram - ekonomi'!$A$18</c:f>
              <c:strCache>
                <c:ptCount val="1"/>
                <c:pt idx="0">
                  <c:v>Renovering, om- och tillbyggnad</c:v>
                </c:pt>
              </c:strCache>
            </c:strRef>
          </c:tx>
          <c:invertIfNegative val="0"/>
          <c:cat>
            <c:numRef>
              <c:f>'Diagram - ekonomi'!$AF$2:$AS$2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ekonomi'!$AF$18:$AS$18</c:f>
              <c:numCache>
                <c:formatCode>#,##0</c:formatCode>
                <c:ptCount val="14"/>
                <c:pt idx="0">
                  <c:v>214537.82166627725</c:v>
                </c:pt>
                <c:pt idx="1">
                  <c:v>237440.29677446262</c:v>
                </c:pt>
                <c:pt idx="2">
                  <c:v>230370.17348018469</c:v>
                </c:pt>
                <c:pt idx="3">
                  <c:v>232571.63201638617</c:v>
                </c:pt>
                <c:pt idx="4">
                  <c:v>253763.92280358903</c:v>
                </c:pt>
                <c:pt idx="5">
                  <c:v>249172.11761610623</c:v>
                </c:pt>
                <c:pt idx="6">
                  <c:v>249507.53479029203</c:v>
                </c:pt>
                <c:pt idx="7">
                  <c:v>250282.25270072662</c:v>
                </c:pt>
                <c:pt idx="8">
                  <c:v>239994.37460911021</c:v>
                </c:pt>
                <c:pt idx="9">
                  <c:v>251152.81351962825</c:v>
                </c:pt>
                <c:pt idx="10">
                  <c:v>273871.05468018213</c:v>
                </c:pt>
                <c:pt idx="11">
                  <c:v>283635.86339079239</c:v>
                </c:pt>
                <c:pt idx="12">
                  <c:v>287809.37951869878</c:v>
                </c:pt>
                <c:pt idx="13">
                  <c:v>281607.65739383898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1-4A11-A241-D345E75C1414}"/>
            </c:ext>
          </c:extLst>
        </c:ser>
        <c:ser>
          <c:idx val="1"/>
          <c:order val="2"/>
          <c:tx>
            <c:strRef>
              <c:f>'Diagram - ekonomi'!$A$17</c:f>
              <c:strCache>
                <c:ptCount val="1"/>
                <c:pt idx="0">
                  <c:v>Fastighetsförvaltning</c:v>
                </c:pt>
              </c:strCache>
            </c:strRef>
          </c:tx>
          <c:invertIfNegative val="0"/>
          <c:cat>
            <c:numRef>
              <c:f>'Diagram - ekonomi'!$AF$2:$AS$2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ekonomi'!$AF$17:$AS$17</c:f>
              <c:numCache>
                <c:formatCode>#,##0</c:formatCode>
                <c:ptCount val="14"/>
                <c:pt idx="0">
                  <c:v>240707.06032280152</c:v>
                </c:pt>
                <c:pt idx="1">
                  <c:v>252993.87063863105</c:v>
                </c:pt>
                <c:pt idx="2">
                  <c:v>258414.76312094613</c:v>
                </c:pt>
                <c:pt idx="3">
                  <c:v>266665.20790612313</c:v>
                </c:pt>
                <c:pt idx="4">
                  <c:v>265644.52151105483</c:v>
                </c:pt>
                <c:pt idx="5">
                  <c:v>269245.05141061399</c:v>
                </c:pt>
                <c:pt idx="6">
                  <c:v>270142.39145740849</c:v>
                </c:pt>
                <c:pt idx="7">
                  <c:v>276864.11223141197</c:v>
                </c:pt>
                <c:pt idx="8">
                  <c:v>276442.92133939761</c:v>
                </c:pt>
                <c:pt idx="9">
                  <c:v>284548.4386262084</c:v>
                </c:pt>
                <c:pt idx="10">
                  <c:v>290218.11089278175</c:v>
                </c:pt>
                <c:pt idx="11">
                  <c:v>288605.7632045162</c:v>
                </c:pt>
                <c:pt idx="12">
                  <c:v>295984.15969923488</c:v>
                </c:pt>
                <c:pt idx="13">
                  <c:v>292370.11777684122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B1-4A11-A241-D345E75C1414}"/>
            </c:ext>
          </c:extLst>
        </c:ser>
        <c:ser>
          <c:idx val="2"/>
          <c:order val="3"/>
          <c:tx>
            <c:strRef>
              <c:f>'Diagram - ekonomi'!$A$16</c:f>
              <c:strCache>
                <c:ptCount val="1"/>
                <c:pt idx="0">
                  <c:v>Uppvärmning</c:v>
                </c:pt>
              </c:strCache>
            </c:strRef>
          </c:tx>
          <c:invertIfNegative val="0"/>
          <c:cat>
            <c:numRef>
              <c:f>'Diagram - ekonomi'!$AF$2:$AS$2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'Diagram - ekonomi'!$AF$16:$AS$16</c:f>
              <c:numCache>
                <c:formatCode>#,##0</c:formatCode>
                <c:ptCount val="14"/>
                <c:pt idx="0">
                  <c:v>8143.8433184186288</c:v>
                </c:pt>
                <c:pt idx="1">
                  <c:v>9162.9038814193336</c:v>
                </c:pt>
                <c:pt idx="2">
                  <c:v>9645.429677061853</c:v>
                </c:pt>
                <c:pt idx="3">
                  <c:v>9099.1332904635929</c:v>
                </c:pt>
                <c:pt idx="4">
                  <c:v>9818.4127502300544</c:v>
                </c:pt>
                <c:pt idx="5">
                  <c:v>10663.012053854938</c:v>
                </c:pt>
                <c:pt idx="6">
                  <c:v>10301.399055644346</c:v>
                </c:pt>
                <c:pt idx="7">
                  <c:v>9361.7915441217483</c:v>
                </c:pt>
                <c:pt idx="8">
                  <c:v>8925.7213264183956</c:v>
                </c:pt>
                <c:pt idx="9">
                  <c:v>8980.2519404084305</c:v>
                </c:pt>
                <c:pt idx="10">
                  <c:v>8733.0451994494069</c:v>
                </c:pt>
                <c:pt idx="11">
                  <c:v>8573.7912109426688</c:v>
                </c:pt>
                <c:pt idx="12">
                  <c:v>8977.9770587706007</c:v>
                </c:pt>
                <c:pt idx="13">
                  <c:v>9355.4269858426997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B1-4A11-A241-D345E75C1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418624"/>
        <c:axId val="157420160"/>
      </c:barChart>
      <c:catAx>
        <c:axId val="157418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7420160"/>
        <c:crosses val="autoZero"/>
        <c:auto val="1"/>
        <c:lblAlgn val="ctr"/>
        <c:lblOffset val="100"/>
        <c:noMultiLvlLbl val="0"/>
      </c:catAx>
      <c:valAx>
        <c:axId val="1574201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1.536614684591687E-2"/>
              <c:y val="3.6675647922731112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5741862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4420190629021989"/>
          <c:y val="0.29347315518853057"/>
          <c:w val="0.29243137934719665"/>
          <c:h val="0.3409354335513050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3.xml"/><Relationship Id="rId2" Type="http://schemas.openxmlformats.org/officeDocument/2006/relationships/chart" Target="../charts/chart132.xml"/><Relationship Id="rId1" Type="http://schemas.openxmlformats.org/officeDocument/2006/relationships/chart" Target="../charts/chart131.xml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0.xml"/><Relationship Id="rId13" Type="http://schemas.openxmlformats.org/officeDocument/2006/relationships/chart" Target="../charts/chart55.xml"/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12" Type="http://schemas.openxmlformats.org/officeDocument/2006/relationships/chart" Target="../charts/chart54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11" Type="http://schemas.openxmlformats.org/officeDocument/2006/relationships/chart" Target="../charts/chart53.xml"/><Relationship Id="rId5" Type="http://schemas.openxmlformats.org/officeDocument/2006/relationships/chart" Target="../charts/chart47.xml"/><Relationship Id="rId15" Type="http://schemas.openxmlformats.org/officeDocument/2006/relationships/chart" Target="../charts/chart57.xml"/><Relationship Id="rId10" Type="http://schemas.openxmlformats.org/officeDocument/2006/relationships/chart" Target="../charts/chart52.xml"/><Relationship Id="rId4" Type="http://schemas.openxmlformats.org/officeDocument/2006/relationships/chart" Target="../charts/chart46.xml"/><Relationship Id="rId9" Type="http://schemas.openxmlformats.org/officeDocument/2006/relationships/chart" Target="../charts/chart51.xml"/><Relationship Id="rId14" Type="http://schemas.openxmlformats.org/officeDocument/2006/relationships/chart" Target="../charts/chart5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5.xml"/><Relationship Id="rId13" Type="http://schemas.openxmlformats.org/officeDocument/2006/relationships/chart" Target="../charts/chart70.xml"/><Relationship Id="rId18" Type="http://schemas.openxmlformats.org/officeDocument/2006/relationships/chart" Target="../charts/chart75.xml"/><Relationship Id="rId3" Type="http://schemas.openxmlformats.org/officeDocument/2006/relationships/chart" Target="../charts/chart60.xml"/><Relationship Id="rId7" Type="http://schemas.openxmlformats.org/officeDocument/2006/relationships/chart" Target="../charts/chart64.xml"/><Relationship Id="rId12" Type="http://schemas.openxmlformats.org/officeDocument/2006/relationships/chart" Target="../charts/chart69.xml"/><Relationship Id="rId17" Type="http://schemas.openxmlformats.org/officeDocument/2006/relationships/chart" Target="../charts/chart74.xml"/><Relationship Id="rId2" Type="http://schemas.openxmlformats.org/officeDocument/2006/relationships/chart" Target="../charts/chart59.xml"/><Relationship Id="rId16" Type="http://schemas.openxmlformats.org/officeDocument/2006/relationships/chart" Target="../charts/chart73.xml"/><Relationship Id="rId20" Type="http://schemas.openxmlformats.org/officeDocument/2006/relationships/chart" Target="../charts/chart77.xml"/><Relationship Id="rId1" Type="http://schemas.openxmlformats.org/officeDocument/2006/relationships/chart" Target="../charts/chart58.xml"/><Relationship Id="rId6" Type="http://schemas.openxmlformats.org/officeDocument/2006/relationships/chart" Target="../charts/chart63.xml"/><Relationship Id="rId11" Type="http://schemas.openxmlformats.org/officeDocument/2006/relationships/chart" Target="../charts/chart68.xml"/><Relationship Id="rId5" Type="http://schemas.openxmlformats.org/officeDocument/2006/relationships/chart" Target="../charts/chart62.xml"/><Relationship Id="rId15" Type="http://schemas.openxmlformats.org/officeDocument/2006/relationships/chart" Target="../charts/chart72.xml"/><Relationship Id="rId10" Type="http://schemas.openxmlformats.org/officeDocument/2006/relationships/chart" Target="../charts/chart67.xml"/><Relationship Id="rId19" Type="http://schemas.openxmlformats.org/officeDocument/2006/relationships/chart" Target="../charts/chart76.xml"/><Relationship Id="rId4" Type="http://schemas.openxmlformats.org/officeDocument/2006/relationships/chart" Target="../charts/chart61.xml"/><Relationship Id="rId9" Type="http://schemas.openxmlformats.org/officeDocument/2006/relationships/chart" Target="../charts/chart66.xml"/><Relationship Id="rId14" Type="http://schemas.openxmlformats.org/officeDocument/2006/relationships/chart" Target="../charts/chart71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5.xml"/><Relationship Id="rId3" Type="http://schemas.openxmlformats.org/officeDocument/2006/relationships/chart" Target="../charts/chart80.xml"/><Relationship Id="rId7" Type="http://schemas.openxmlformats.org/officeDocument/2006/relationships/chart" Target="../charts/chart84.xml"/><Relationship Id="rId12" Type="http://schemas.openxmlformats.org/officeDocument/2006/relationships/chart" Target="../charts/chart89.xml"/><Relationship Id="rId2" Type="http://schemas.openxmlformats.org/officeDocument/2006/relationships/chart" Target="../charts/chart79.xml"/><Relationship Id="rId1" Type="http://schemas.openxmlformats.org/officeDocument/2006/relationships/chart" Target="../charts/chart78.xml"/><Relationship Id="rId6" Type="http://schemas.openxmlformats.org/officeDocument/2006/relationships/chart" Target="../charts/chart83.xml"/><Relationship Id="rId11" Type="http://schemas.openxmlformats.org/officeDocument/2006/relationships/chart" Target="../charts/chart88.xml"/><Relationship Id="rId5" Type="http://schemas.openxmlformats.org/officeDocument/2006/relationships/chart" Target="../charts/chart82.xml"/><Relationship Id="rId10" Type="http://schemas.openxmlformats.org/officeDocument/2006/relationships/chart" Target="../charts/chart87.xml"/><Relationship Id="rId4" Type="http://schemas.openxmlformats.org/officeDocument/2006/relationships/chart" Target="../charts/chart81.xml"/><Relationship Id="rId9" Type="http://schemas.openxmlformats.org/officeDocument/2006/relationships/chart" Target="../charts/chart8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1.xml"/><Relationship Id="rId1" Type="http://schemas.openxmlformats.org/officeDocument/2006/relationships/chart" Target="../charts/chart90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9.xml"/><Relationship Id="rId13" Type="http://schemas.openxmlformats.org/officeDocument/2006/relationships/chart" Target="../charts/chart104.xml"/><Relationship Id="rId18" Type="http://schemas.openxmlformats.org/officeDocument/2006/relationships/chart" Target="../charts/chart109.xml"/><Relationship Id="rId3" Type="http://schemas.openxmlformats.org/officeDocument/2006/relationships/chart" Target="../charts/chart94.xml"/><Relationship Id="rId21" Type="http://schemas.openxmlformats.org/officeDocument/2006/relationships/chart" Target="../charts/chart112.xml"/><Relationship Id="rId7" Type="http://schemas.openxmlformats.org/officeDocument/2006/relationships/chart" Target="../charts/chart98.xml"/><Relationship Id="rId12" Type="http://schemas.openxmlformats.org/officeDocument/2006/relationships/chart" Target="../charts/chart103.xml"/><Relationship Id="rId17" Type="http://schemas.openxmlformats.org/officeDocument/2006/relationships/chart" Target="../charts/chart108.xml"/><Relationship Id="rId2" Type="http://schemas.openxmlformats.org/officeDocument/2006/relationships/chart" Target="../charts/chart93.xml"/><Relationship Id="rId16" Type="http://schemas.openxmlformats.org/officeDocument/2006/relationships/chart" Target="../charts/chart107.xml"/><Relationship Id="rId20" Type="http://schemas.openxmlformats.org/officeDocument/2006/relationships/chart" Target="../charts/chart111.xml"/><Relationship Id="rId1" Type="http://schemas.openxmlformats.org/officeDocument/2006/relationships/chart" Target="../charts/chart92.xml"/><Relationship Id="rId6" Type="http://schemas.openxmlformats.org/officeDocument/2006/relationships/chart" Target="../charts/chart97.xml"/><Relationship Id="rId11" Type="http://schemas.openxmlformats.org/officeDocument/2006/relationships/chart" Target="../charts/chart102.xml"/><Relationship Id="rId5" Type="http://schemas.openxmlformats.org/officeDocument/2006/relationships/chart" Target="../charts/chart96.xml"/><Relationship Id="rId15" Type="http://schemas.openxmlformats.org/officeDocument/2006/relationships/chart" Target="../charts/chart106.xml"/><Relationship Id="rId10" Type="http://schemas.openxmlformats.org/officeDocument/2006/relationships/chart" Target="../charts/chart101.xml"/><Relationship Id="rId19" Type="http://schemas.openxmlformats.org/officeDocument/2006/relationships/chart" Target="../charts/chart110.xml"/><Relationship Id="rId4" Type="http://schemas.openxmlformats.org/officeDocument/2006/relationships/chart" Target="../charts/chart95.xml"/><Relationship Id="rId9" Type="http://schemas.openxmlformats.org/officeDocument/2006/relationships/chart" Target="../charts/chart100.xml"/><Relationship Id="rId14" Type="http://schemas.openxmlformats.org/officeDocument/2006/relationships/chart" Target="../charts/chart10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5.xml"/><Relationship Id="rId2" Type="http://schemas.openxmlformats.org/officeDocument/2006/relationships/chart" Target="../charts/chart114.xml"/><Relationship Id="rId1" Type="http://schemas.openxmlformats.org/officeDocument/2006/relationships/chart" Target="../charts/chart113.xml"/><Relationship Id="rId6" Type="http://schemas.openxmlformats.org/officeDocument/2006/relationships/chart" Target="../charts/chart118.xml"/><Relationship Id="rId5" Type="http://schemas.openxmlformats.org/officeDocument/2006/relationships/chart" Target="../charts/chart117.xml"/><Relationship Id="rId4" Type="http://schemas.openxmlformats.org/officeDocument/2006/relationships/chart" Target="../charts/chart116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6.xml"/><Relationship Id="rId3" Type="http://schemas.openxmlformats.org/officeDocument/2006/relationships/chart" Target="../charts/chart121.xml"/><Relationship Id="rId7" Type="http://schemas.openxmlformats.org/officeDocument/2006/relationships/chart" Target="../charts/chart125.xml"/><Relationship Id="rId12" Type="http://schemas.openxmlformats.org/officeDocument/2006/relationships/chart" Target="../charts/chart130.xml"/><Relationship Id="rId2" Type="http://schemas.openxmlformats.org/officeDocument/2006/relationships/chart" Target="../charts/chart120.xml"/><Relationship Id="rId1" Type="http://schemas.openxmlformats.org/officeDocument/2006/relationships/chart" Target="../charts/chart119.xml"/><Relationship Id="rId6" Type="http://schemas.openxmlformats.org/officeDocument/2006/relationships/chart" Target="../charts/chart124.xml"/><Relationship Id="rId11" Type="http://schemas.openxmlformats.org/officeDocument/2006/relationships/chart" Target="../charts/chart129.xml"/><Relationship Id="rId5" Type="http://schemas.openxmlformats.org/officeDocument/2006/relationships/chart" Target="../charts/chart123.xml"/><Relationship Id="rId10" Type="http://schemas.openxmlformats.org/officeDocument/2006/relationships/chart" Target="../charts/chart128.xml"/><Relationship Id="rId4" Type="http://schemas.openxmlformats.org/officeDocument/2006/relationships/chart" Target="../charts/chart122.xml"/><Relationship Id="rId9" Type="http://schemas.openxmlformats.org/officeDocument/2006/relationships/chart" Target="../charts/chart1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</xdr:row>
      <xdr:rowOff>66675</xdr:rowOff>
    </xdr:from>
    <xdr:to>
      <xdr:col>0</xdr:col>
      <xdr:colOff>2686050</xdr:colOff>
      <xdr:row>5</xdr:row>
      <xdr:rowOff>152400</xdr:rowOff>
    </xdr:to>
    <xdr:pic>
      <xdr:nvPicPr>
        <xdr:cNvPr id="3" name="Bild 1" descr="Statistiska centralbyråns logotyp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390525"/>
          <a:ext cx="25336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0.01551</cdr:y>
    </cdr:from>
    <cdr:to>
      <cdr:x>0.26211</cdr:x>
      <cdr:y>0.09354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B2AD70DF-78F7-B806-55F2-6414B6FF354F}"/>
            </a:ext>
          </a:extLst>
        </cdr:cNvPr>
        <cdr:cNvSpPr txBox="1"/>
      </cdr:nvSpPr>
      <cdr:spPr>
        <a:xfrm xmlns:a="http://schemas.openxmlformats.org/drawingml/2006/main">
          <a:off x="0" y="50969"/>
          <a:ext cx="1308408" cy="2564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 i="0" baseline="0">
              <a:effectLst/>
              <a:latin typeface="+mn-lt"/>
              <a:ea typeface="+mn-ea"/>
              <a:cs typeface="+mn-cs"/>
            </a:rPr>
            <a:t>Tusen ton  CO</a:t>
          </a:r>
          <a:r>
            <a:rPr lang="sv-SE" sz="1000" b="1" i="0" baseline="-25000">
              <a:effectLst/>
              <a:latin typeface="+mn-lt"/>
              <a:ea typeface="+mn-ea"/>
              <a:cs typeface="+mn-cs"/>
            </a:rPr>
            <a:t>2</a:t>
          </a:r>
          <a:r>
            <a:rPr lang="sv-SE" sz="1000" b="1" i="0" baseline="0">
              <a:effectLst/>
              <a:latin typeface="+mn-lt"/>
              <a:ea typeface="+mn-ea"/>
              <a:cs typeface="+mn-cs"/>
            </a:rPr>
            <a:t>e</a:t>
          </a:r>
          <a:endParaRPr lang="sv-SE" sz="1000">
            <a:effectLst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0.02697</cdr:x>
      <cdr:y>0.02129</cdr:y>
    </cdr:from>
    <cdr:to>
      <cdr:x>0.30154</cdr:x>
      <cdr:y>0.09548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291A6C53-E9D8-1CA6-F31E-7FACF6EB711D}"/>
            </a:ext>
          </a:extLst>
        </cdr:cNvPr>
        <cdr:cNvSpPr txBox="1"/>
      </cdr:nvSpPr>
      <cdr:spPr>
        <a:xfrm xmlns:a="http://schemas.openxmlformats.org/drawingml/2006/main">
          <a:off x="130269" y="68101"/>
          <a:ext cx="1326263" cy="2372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 i="0" baseline="0">
              <a:effectLst/>
              <a:latin typeface="+mn-lt"/>
              <a:ea typeface="+mn-ea"/>
              <a:cs typeface="+mn-cs"/>
            </a:rPr>
            <a:t>Tusen ton  CO</a:t>
          </a:r>
          <a:r>
            <a:rPr lang="sv-SE" sz="1000" b="1" i="0" baseline="-25000">
              <a:effectLst/>
              <a:latin typeface="+mn-lt"/>
              <a:ea typeface="+mn-ea"/>
              <a:cs typeface="+mn-cs"/>
            </a:rPr>
            <a:t>2</a:t>
          </a:r>
          <a:r>
            <a:rPr lang="sv-SE" sz="1000" b="1" i="0" baseline="0">
              <a:effectLst/>
              <a:latin typeface="+mn-lt"/>
              <a:ea typeface="+mn-ea"/>
              <a:cs typeface="+mn-cs"/>
            </a:rPr>
            <a:t>e</a:t>
          </a:r>
          <a:endParaRPr lang="sv-SE" sz="1000">
            <a:effectLst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0.01558</cdr:x>
      <cdr:y>0.02965</cdr:y>
    </cdr:from>
    <cdr:to>
      <cdr:x>0.23597</cdr:x>
      <cdr:y>0.10738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95FD0013-1ABA-0359-C87F-5F9031BEA48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3270" y="97693"/>
          <a:ext cx="1036410" cy="256054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132670</xdr:colOff>
      <xdr:row>0</xdr:row>
      <xdr:rowOff>196622</xdr:rowOff>
    </xdr:from>
    <xdr:to>
      <xdr:col>16</xdr:col>
      <xdr:colOff>598714</xdr:colOff>
      <xdr:row>16</xdr:row>
      <xdr:rowOff>68035</xdr:rowOff>
    </xdr:to>
    <xdr:graphicFrame macro="">
      <xdr:nvGraphicFramePr>
        <xdr:cNvPr id="2" name="Diagram 1" descr="Totala utsläpp av luftföroreningar  efter luftförorening, sektor och år. Kväveoxider (NOx) (2021).&#10;">
          <a:extLst>
            <a:ext uri="{FF2B5EF4-FFF2-40B4-BE49-F238E27FC236}">
              <a16:creationId xmlns:a16="http://schemas.microsoft.com/office/drawing/2014/main" id="{1FE0E0FF-F208-4384-95EB-73433AE0F5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244928</xdr:colOff>
      <xdr:row>16</xdr:row>
      <xdr:rowOff>163056</xdr:rowOff>
    </xdr:from>
    <xdr:to>
      <xdr:col>16</xdr:col>
      <xdr:colOff>601892</xdr:colOff>
      <xdr:row>33</xdr:row>
      <xdr:rowOff>136071</xdr:rowOff>
    </xdr:to>
    <xdr:graphicFrame macro="">
      <xdr:nvGraphicFramePr>
        <xdr:cNvPr id="3" name="Diagram 2" descr="Totala utsläpp av luftföroreningar  efter luftförorening, sektor och år. TSP (2021).&#10;">
          <a:extLst>
            <a:ext uri="{FF2B5EF4-FFF2-40B4-BE49-F238E27FC236}">
              <a16:creationId xmlns:a16="http://schemas.microsoft.com/office/drawing/2014/main" id="{0D751FAD-64D0-47A6-9218-FBC6FE81FF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285749</xdr:colOff>
      <xdr:row>34</xdr:row>
      <xdr:rowOff>36059</xdr:rowOff>
    </xdr:from>
    <xdr:to>
      <xdr:col>17</xdr:col>
      <xdr:colOff>78467</xdr:colOff>
      <xdr:row>54</xdr:row>
      <xdr:rowOff>13608</xdr:rowOff>
    </xdr:to>
    <xdr:graphicFrame macro="">
      <xdr:nvGraphicFramePr>
        <xdr:cNvPr id="4" name="Diagram 3" descr="Totala utsläpp av luftföroreningar  efter luftförorening, sektor och år. Totala Växthusgaser (kt CO2-ekv.) (2021).">
          <a:extLst>
            <a:ext uri="{FF2B5EF4-FFF2-40B4-BE49-F238E27FC236}">
              <a16:creationId xmlns:a16="http://schemas.microsoft.com/office/drawing/2014/main" id="{5A2FC93B-1E10-4680-921B-E8BA3318D6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122465</xdr:colOff>
      <xdr:row>19</xdr:row>
      <xdr:rowOff>9071</xdr:rowOff>
    </xdr:from>
    <xdr:to>
      <xdr:col>9</xdr:col>
      <xdr:colOff>3120571</xdr:colOff>
      <xdr:row>28</xdr:row>
      <xdr:rowOff>9071</xdr:rowOff>
    </xdr:to>
    <xdr:graphicFrame macro="">
      <xdr:nvGraphicFramePr>
        <xdr:cNvPr id="2" name="Diagram 1" descr="Cirkeldiagram växthusgaser 20 % (2017).">
          <a:extLst>
            <a:ext uri="{FF2B5EF4-FFF2-40B4-BE49-F238E27FC236}">
              <a16:creationId xmlns:a16="http://schemas.microsoft.com/office/drawing/2014/main" id="{7071F8D0-46E9-4D67-9E43-9792D737BF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3265715</xdr:colOff>
      <xdr:row>19</xdr:row>
      <xdr:rowOff>27215</xdr:rowOff>
    </xdr:from>
    <xdr:to>
      <xdr:col>10</xdr:col>
      <xdr:colOff>1596573</xdr:colOff>
      <xdr:row>28</xdr:row>
      <xdr:rowOff>136071</xdr:rowOff>
    </xdr:to>
    <xdr:graphicFrame macro="">
      <xdr:nvGraphicFramePr>
        <xdr:cNvPr id="3" name="Diagram 2" descr="Cirkeldiagram kväveoxider 12 % (2017).">
          <a:extLst>
            <a:ext uri="{FF2B5EF4-FFF2-40B4-BE49-F238E27FC236}">
              <a16:creationId xmlns:a16="http://schemas.microsoft.com/office/drawing/2014/main" id="{2B5BD68F-C5C3-4164-AC21-FE2847D745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58963</xdr:colOff>
      <xdr:row>19</xdr:row>
      <xdr:rowOff>72574</xdr:rowOff>
    </xdr:from>
    <xdr:to>
      <xdr:col>12</xdr:col>
      <xdr:colOff>1197430</xdr:colOff>
      <xdr:row>29</xdr:row>
      <xdr:rowOff>0</xdr:rowOff>
    </xdr:to>
    <xdr:graphicFrame macro="">
      <xdr:nvGraphicFramePr>
        <xdr:cNvPr id="4" name="Diagram 3" descr="Cirkeldiagram partiklar 23 % (2017).">
          <a:extLst>
            <a:ext uri="{FF2B5EF4-FFF2-40B4-BE49-F238E27FC236}">
              <a16:creationId xmlns:a16="http://schemas.microsoft.com/office/drawing/2014/main" id="{D9C0F976-8B5D-4782-AEC6-7E22F34252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1251860</xdr:colOff>
      <xdr:row>19</xdr:row>
      <xdr:rowOff>18144</xdr:rowOff>
    </xdr:from>
    <xdr:to>
      <xdr:col>14</xdr:col>
      <xdr:colOff>752928</xdr:colOff>
      <xdr:row>28</xdr:row>
      <xdr:rowOff>136071</xdr:rowOff>
    </xdr:to>
    <xdr:graphicFrame macro="">
      <xdr:nvGraphicFramePr>
        <xdr:cNvPr id="5" name="Diagram 4" descr="Cirkeldiagram energianvändning 32 % (2017).">
          <a:extLst>
            <a:ext uri="{FF2B5EF4-FFF2-40B4-BE49-F238E27FC236}">
              <a16:creationId xmlns:a16="http://schemas.microsoft.com/office/drawing/2014/main" id="{33980B05-E4F7-4588-87CE-B6705C1529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3229087</xdr:colOff>
      <xdr:row>29</xdr:row>
      <xdr:rowOff>68717</xdr:rowOff>
    </xdr:from>
    <xdr:to>
      <xdr:col>10</xdr:col>
      <xdr:colOff>1487714</xdr:colOff>
      <xdr:row>42</xdr:row>
      <xdr:rowOff>63500</xdr:rowOff>
    </xdr:to>
    <xdr:graphicFrame macro="">
      <xdr:nvGraphicFramePr>
        <xdr:cNvPr id="6" name="Diagram 5" descr="Cirkeldiagram miljöfarliga kemikalier 4 % (2017).">
          <a:extLst>
            <a:ext uri="{FF2B5EF4-FFF2-40B4-BE49-F238E27FC236}">
              <a16:creationId xmlns:a16="http://schemas.microsoft.com/office/drawing/2014/main" id="{77309623-A089-41A3-8967-F9676EA9CD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97518</xdr:colOff>
      <xdr:row>29</xdr:row>
      <xdr:rowOff>68035</xdr:rowOff>
    </xdr:from>
    <xdr:to>
      <xdr:col>9</xdr:col>
      <xdr:colOff>3129642</xdr:colOff>
      <xdr:row>41</xdr:row>
      <xdr:rowOff>154214</xdr:rowOff>
    </xdr:to>
    <xdr:graphicFrame macro="">
      <xdr:nvGraphicFramePr>
        <xdr:cNvPr id="7" name="Diagram 6" descr="Cirkeldiagram hälsofarliga kemikalier exkl cement 11 % (2017).">
          <a:extLst>
            <a:ext uri="{FF2B5EF4-FFF2-40B4-BE49-F238E27FC236}">
              <a16:creationId xmlns:a16="http://schemas.microsoft.com/office/drawing/2014/main" id="{8F5DC607-F600-4711-9F12-3D4AB78F0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1694088</xdr:colOff>
      <xdr:row>29</xdr:row>
      <xdr:rowOff>73023</xdr:rowOff>
    </xdr:from>
    <xdr:to>
      <xdr:col>12</xdr:col>
      <xdr:colOff>1623786</xdr:colOff>
      <xdr:row>43</xdr:row>
      <xdr:rowOff>18142</xdr:rowOff>
    </xdr:to>
    <xdr:graphicFrame macro="">
      <xdr:nvGraphicFramePr>
        <xdr:cNvPr id="8" name="Diagram 7" descr="Cirkeldiagram avfall 31 % (2017).">
          <a:extLst>
            <a:ext uri="{FF2B5EF4-FFF2-40B4-BE49-F238E27FC236}">
              <a16:creationId xmlns:a16="http://schemas.microsoft.com/office/drawing/2014/main" id="{042EF7C1-FAD0-478F-BD46-13D3DDE824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41</xdr:col>
      <xdr:colOff>122465</xdr:colOff>
      <xdr:row>19</xdr:row>
      <xdr:rowOff>9071</xdr:rowOff>
    </xdr:from>
    <xdr:to>
      <xdr:col>41</xdr:col>
      <xdr:colOff>3120571</xdr:colOff>
      <xdr:row>28</xdr:row>
      <xdr:rowOff>9071</xdr:rowOff>
    </xdr:to>
    <xdr:graphicFrame macro="">
      <xdr:nvGraphicFramePr>
        <xdr:cNvPr id="9" name="Diagram 8" descr="Cirkeldiagram växthusgaser 21 % (2018).">
          <a:extLst>
            <a:ext uri="{FF2B5EF4-FFF2-40B4-BE49-F238E27FC236}">
              <a16:creationId xmlns:a16="http://schemas.microsoft.com/office/drawing/2014/main" id="{BA77D811-6619-44F8-99D9-9F9A0E4B74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3265715</xdr:colOff>
      <xdr:row>19</xdr:row>
      <xdr:rowOff>8165</xdr:rowOff>
    </xdr:from>
    <xdr:to>
      <xdr:col>42</xdr:col>
      <xdr:colOff>1596573</xdr:colOff>
      <xdr:row>28</xdr:row>
      <xdr:rowOff>117021</xdr:rowOff>
    </xdr:to>
    <xdr:graphicFrame macro="">
      <xdr:nvGraphicFramePr>
        <xdr:cNvPr id="10" name="Diagram 9" descr="Cirkeldiagram kväveoxider 15 % (2018).">
          <a:extLst>
            <a:ext uri="{FF2B5EF4-FFF2-40B4-BE49-F238E27FC236}">
              <a16:creationId xmlns:a16="http://schemas.microsoft.com/office/drawing/2014/main" id="{1A2BC253-BBD6-467A-9F61-E266A9F301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43</xdr:col>
      <xdr:colOff>18142</xdr:colOff>
      <xdr:row>19</xdr:row>
      <xdr:rowOff>19506</xdr:rowOff>
    </xdr:from>
    <xdr:to>
      <xdr:col>44</xdr:col>
      <xdr:colOff>1156609</xdr:colOff>
      <xdr:row>28</xdr:row>
      <xdr:rowOff>108857</xdr:rowOff>
    </xdr:to>
    <xdr:graphicFrame macro="">
      <xdr:nvGraphicFramePr>
        <xdr:cNvPr id="11" name="Diagram 10" descr="Cirkeldiagram partiklar 23 % (2018).">
          <a:extLst>
            <a:ext uri="{FF2B5EF4-FFF2-40B4-BE49-F238E27FC236}">
              <a16:creationId xmlns:a16="http://schemas.microsoft.com/office/drawing/2014/main" id="{8E443870-CEE8-4978-A595-8E8160C91D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44</xdr:col>
      <xdr:colOff>1251860</xdr:colOff>
      <xdr:row>19</xdr:row>
      <xdr:rowOff>8619</xdr:rowOff>
    </xdr:from>
    <xdr:to>
      <xdr:col>46</xdr:col>
      <xdr:colOff>752928</xdr:colOff>
      <xdr:row>28</xdr:row>
      <xdr:rowOff>126546</xdr:rowOff>
    </xdr:to>
    <xdr:graphicFrame macro="">
      <xdr:nvGraphicFramePr>
        <xdr:cNvPr id="12" name="Diagram 11" descr="Cirkeldiagram energianvändning 33 % (2018).">
          <a:extLst>
            <a:ext uri="{FF2B5EF4-FFF2-40B4-BE49-F238E27FC236}">
              <a16:creationId xmlns:a16="http://schemas.microsoft.com/office/drawing/2014/main" id="{7B763A56-9A86-4058-8B4D-ABF7182A7F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41</xdr:col>
      <xdr:colOff>3229087</xdr:colOff>
      <xdr:row>30</xdr:row>
      <xdr:rowOff>11567</xdr:rowOff>
    </xdr:from>
    <xdr:to>
      <xdr:col>42</xdr:col>
      <xdr:colOff>1487714</xdr:colOff>
      <xdr:row>43</xdr:row>
      <xdr:rowOff>6350</xdr:rowOff>
    </xdr:to>
    <xdr:graphicFrame macro="">
      <xdr:nvGraphicFramePr>
        <xdr:cNvPr id="13" name="Diagram 12" descr="Cirkeldiagram miljöfarliga kemikalier 4 % (2018).">
          <a:extLst>
            <a:ext uri="{FF2B5EF4-FFF2-40B4-BE49-F238E27FC236}">
              <a16:creationId xmlns:a16="http://schemas.microsoft.com/office/drawing/2014/main" id="{98E28B65-D56E-4286-A1D9-7B45FB938B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41</xdr:col>
      <xdr:colOff>97518</xdr:colOff>
      <xdr:row>30</xdr:row>
      <xdr:rowOff>10885</xdr:rowOff>
    </xdr:from>
    <xdr:to>
      <xdr:col>41</xdr:col>
      <xdr:colOff>3129642</xdr:colOff>
      <xdr:row>42</xdr:row>
      <xdr:rowOff>97064</xdr:rowOff>
    </xdr:to>
    <xdr:graphicFrame macro="">
      <xdr:nvGraphicFramePr>
        <xdr:cNvPr id="14" name="Diagram 13" descr="Cirkeldiagram hälsofarliga kemikalier exklusive cement 11 % (2018).">
          <a:extLst>
            <a:ext uri="{FF2B5EF4-FFF2-40B4-BE49-F238E27FC236}">
              <a16:creationId xmlns:a16="http://schemas.microsoft.com/office/drawing/2014/main" id="{298F6FE4-09DB-4C63-B4FC-8879F6A93F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43</xdr:col>
      <xdr:colOff>13606</xdr:colOff>
      <xdr:row>30</xdr:row>
      <xdr:rowOff>19955</xdr:rowOff>
    </xdr:from>
    <xdr:to>
      <xdr:col>44</xdr:col>
      <xdr:colOff>1524001</xdr:colOff>
      <xdr:row>43</xdr:row>
      <xdr:rowOff>126999</xdr:rowOff>
    </xdr:to>
    <xdr:graphicFrame macro="">
      <xdr:nvGraphicFramePr>
        <xdr:cNvPr id="15" name="Diagram 14" descr="Cirkeldiagram avfall 35 % (2018).">
          <a:extLst>
            <a:ext uri="{FF2B5EF4-FFF2-40B4-BE49-F238E27FC236}">
              <a16:creationId xmlns:a16="http://schemas.microsoft.com/office/drawing/2014/main" id="{6D565DE1-5B87-4BED-BF88-08B2CCD479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49</xdr:col>
      <xdr:colOff>122465</xdr:colOff>
      <xdr:row>19</xdr:row>
      <xdr:rowOff>9071</xdr:rowOff>
    </xdr:from>
    <xdr:to>
      <xdr:col>49</xdr:col>
      <xdr:colOff>3120571</xdr:colOff>
      <xdr:row>28</xdr:row>
      <xdr:rowOff>9071</xdr:rowOff>
    </xdr:to>
    <xdr:graphicFrame macro="">
      <xdr:nvGraphicFramePr>
        <xdr:cNvPr id="18" name="Diagram 17" descr="Cirkeldiagram växthusgaser 17 % (2019).">
          <a:extLst>
            <a:ext uri="{FF2B5EF4-FFF2-40B4-BE49-F238E27FC236}">
              <a16:creationId xmlns:a16="http://schemas.microsoft.com/office/drawing/2014/main" id="{485DFA2F-6D44-464B-B786-188AF3F595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49</xdr:col>
      <xdr:colOff>3265715</xdr:colOff>
      <xdr:row>19</xdr:row>
      <xdr:rowOff>8165</xdr:rowOff>
    </xdr:from>
    <xdr:to>
      <xdr:col>50</xdr:col>
      <xdr:colOff>1596573</xdr:colOff>
      <xdr:row>28</xdr:row>
      <xdr:rowOff>117021</xdr:rowOff>
    </xdr:to>
    <xdr:graphicFrame macro="">
      <xdr:nvGraphicFramePr>
        <xdr:cNvPr id="19" name="Diagram 18" descr="Cirkeldiagram kväveoxider 16 % (2019).">
          <a:extLst>
            <a:ext uri="{FF2B5EF4-FFF2-40B4-BE49-F238E27FC236}">
              <a16:creationId xmlns:a16="http://schemas.microsoft.com/office/drawing/2014/main" id="{2FA4A2B5-D1F2-4529-985E-77574C6005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51</xdr:col>
      <xdr:colOff>11338</xdr:colOff>
      <xdr:row>19</xdr:row>
      <xdr:rowOff>19506</xdr:rowOff>
    </xdr:from>
    <xdr:to>
      <xdr:col>52</xdr:col>
      <xdr:colOff>1149805</xdr:colOff>
      <xdr:row>28</xdr:row>
      <xdr:rowOff>108857</xdr:rowOff>
    </xdr:to>
    <xdr:graphicFrame macro="">
      <xdr:nvGraphicFramePr>
        <xdr:cNvPr id="20" name="Diagram 19" descr="Cirkeldiagram partiklar 21 % (2019).">
          <a:extLst>
            <a:ext uri="{FF2B5EF4-FFF2-40B4-BE49-F238E27FC236}">
              <a16:creationId xmlns:a16="http://schemas.microsoft.com/office/drawing/2014/main" id="{EACCC365-228B-4425-A561-B7D25148B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52</xdr:col>
      <xdr:colOff>1251860</xdr:colOff>
      <xdr:row>19</xdr:row>
      <xdr:rowOff>8619</xdr:rowOff>
    </xdr:from>
    <xdr:to>
      <xdr:col>54</xdr:col>
      <xdr:colOff>752928</xdr:colOff>
      <xdr:row>28</xdr:row>
      <xdr:rowOff>126546</xdr:rowOff>
    </xdr:to>
    <xdr:graphicFrame macro="">
      <xdr:nvGraphicFramePr>
        <xdr:cNvPr id="21" name="Diagram 20" descr="Cirkeldiagram energianvändning 31 % (2019).">
          <a:extLst>
            <a:ext uri="{FF2B5EF4-FFF2-40B4-BE49-F238E27FC236}">
              <a16:creationId xmlns:a16="http://schemas.microsoft.com/office/drawing/2014/main" id="{F4D43AA1-933B-4225-885B-868E2BDAA9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49</xdr:col>
      <xdr:colOff>3229087</xdr:colOff>
      <xdr:row>30</xdr:row>
      <xdr:rowOff>11567</xdr:rowOff>
    </xdr:from>
    <xdr:to>
      <xdr:col>50</xdr:col>
      <xdr:colOff>1487714</xdr:colOff>
      <xdr:row>43</xdr:row>
      <xdr:rowOff>6350</xdr:rowOff>
    </xdr:to>
    <xdr:graphicFrame macro="">
      <xdr:nvGraphicFramePr>
        <xdr:cNvPr id="22" name="Diagram 21" descr="Cirkeldiagram miljöfarliga kemikalier 3 % (2019).">
          <a:extLst>
            <a:ext uri="{FF2B5EF4-FFF2-40B4-BE49-F238E27FC236}">
              <a16:creationId xmlns:a16="http://schemas.microsoft.com/office/drawing/2014/main" id="{497800DD-5F60-4140-97A0-0D74377F32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49</xdr:col>
      <xdr:colOff>97518</xdr:colOff>
      <xdr:row>30</xdr:row>
      <xdr:rowOff>10885</xdr:rowOff>
    </xdr:from>
    <xdr:to>
      <xdr:col>49</xdr:col>
      <xdr:colOff>3129642</xdr:colOff>
      <xdr:row>42</xdr:row>
      <xdr:rowOff>97064</xdr:rowOff>
    </xdr:to>
    <xdr:graphicFrame macro="">
      <xdr:nvGraphicFramePr>
        <xdr:cNvPr id="23" name="Diagram 22" descr="Cirkeldiagram hälsofarliga kemikalier exklusive cement 10 % (2019).">
          <a:extLst>
            <a:ext uri="{FF2B5EF4-FFF2-40B4-BE49-F238E27FC236}">
              <a16:creationId xmlns:a16="http://schemas.microsoft.com/office/drawing/2014/main" id="{32A14126-DB21-4B1D-9B79-C8D38CEA6B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51</xdr:col>
      <xdr:colOff>8163</xdr:colOff>
      <xdr:row>30</xdr:row>
      <xdr:rowOff>19955</xdr:rowOff>
    </xdr:from>
    <xdr:to>
      <xdr:col>52</xdr:col>
      <xdr:colOff>1728561</xdr:colOff>
      <xdr:row>43</xdr:row>
      <xdr:rowOff>126999</xdr:rowOff>
    </xdr:to>
    <xdr:graphicFrame macro="">
      <xdr:nvGraphicFramePr>
        <xdr:cNvPr id="24" name="Diagram 23" descr="Cirkeldiagram avfall 35 % (2019).">
          <a:extLst>
            <a:ext uri="{FF2B5EF4-FFF2-40B4-BE49-F238E27FC236}">
              <a16:creationId xmlns:a16="http://schemas.microsoft.com/office/drawing/2014/main" id="{D8E33582-C7CF-44FE-AD75-20BAFBE61C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57</xdr:col>
      <xdr:colOff>154215</xdr:colOff>
      <xdr:row>19</xdr:row>
      <xdr:rowOff>72571</xdr:rowOff>
    </xdr:from>
    <xdr:to>
      <xdr:col>57</xdr:col>
      <xdr:colOff>3152321</xdr:colOff>
      <xdr:row>28</xdr:row>
      <xdr:rowOff>72571</xdr:rowOff>
    </xdr:to>
    <xdr:graphicFrame macro="">
      <xdr:nvGraphicFramePr>
        <xdr:cNvPr id="25" name="Diagram 24" descr="Cirkeldiagram växthusgaser 21 % (2020).">
          <a:extLst>
            <a:ext uri="{FF2B5EF4-FFF2-40B4-BE49-F238E27FC236}">
              <a16:creationId xmlns:a16="http://schemas.microsoft.com/office/drawing/2014/main" id="{D742ECB4-A0CD-4670-9BA8-300EB26663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57</xdr:col>
      <xdr:colOff>3265715</xdr:colOff>
      <xdr:row>19</xdr:row>
      <xdr:rowOff>8165</xdr:rowOff>
    </xdr:from>
    <xdr:to>
      <xdr:col>58</xdr:col>
      <xdr:colOff>1596573</xdr:colOff>
      <xdr:row>28</xdr:row>
      <xdr:rowOff>117021</xdr:rowOff>
    </xdr:to>
    <xdr:graphicFrame macro="">
      <xdr:nvGraphicFramePr>
        <xdr:cNvPr id="26" name="Diagram 25" descr="Cirkeldiagram kväveoxider 19 % (2020).">
          <a:extLst>
            <a:ext uri="{FF2B5EF4-FFF2-40B4-BE49-F238E27FC236}">
              <a16:creationId xmlns:a16="http://schemas.microsoft.com/office/drawing/2014/main" id="{D41CB1E8-FBA7-4104-95B5-135BEFF6F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59</xdr:col>
      <xdr:colOff>11338</xdr:colOff>
      <xdr:row>19</xdr:row>
      <xdr:rowOff>19506</xdr:rowOff>
    </xdr:from>
    <xdr:to>
      <xdr:col>60</xdr:col>
      <xdr:colOff>1149805</xdr:colOff>
      <xdr:row>28</xdr:row>
      <xdr:rowOff>108857</xdr:rowOff>
    </xdr:to>
    <xdr:graphicFrame macro="">
      <xdr:nvGraphicFramePr>
        <xdr:cNvPr id="27" name="Diagram 26" descr="Cirkeldiagram partiklar 26 % (2020).">
          <a:extLst>
            <a:ext uri="{FF2B5EF4-FFF2-40B4-BE49-F238E27FC236}">
              <a16:creationId xmlns:a16="http://schemas.microsoft.com/office/drawing/2014/main" id="{2F4EE2CF-DA62-4816-BDE2-A23A7120C2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60</xdr:col>
      <xdr:colOff>1365250</xdr:colOff>
      <xdr:row>19</xdr:row>
      <xdr:rowOff>63047</xdr:rowOff>
    </xdr:from>
    <xdr:to>
      <xdr:col>62</xdr:col>
      <xdr:colOff>752928</xdr:colOff>
      <xdr:row>29</xdr:row>
      <xdr:rowOff>17689</xdr:rowOff>
    </xdr:to>
    <xdr:graphicFrame macro="">
      <xdr:nvGraphicFramePr>
        <xdr:cNvPr id="28" name="Diagram 27" descr="Cirkeldiagram energianvändning 34 % (2020).">
          <a:extLst>
            <a:ext uri="{FF2B5EF4-FFF2-40B4-BE49-F238E27FC236}">
              <a16:creationId xmlns:a16="http://schemas.microsoft.com/office/drawing/2014/main" id="{E4B18A78-A816-44CB-BC3B-0602A12B2D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57</xdr:col>
      <xdr:colOff>3229087</xdr:colOff>
      <xdr:row>30</xdr:row>
      <xdr:rowOff>11567</xdr:rowOff>
    </xdr:from>
    <xdr:to>
      <xdr:col>58</xdr:col>
      <xdr:colOff>1487714</xdr:colOff>
      <xdr:row>43</xdr:row>
      <xdr:rowOff>6350</xdr:rowOff>
    </xdr:to>
    <xdr:graphicFrame macro="">
      <xdr:nvGraphicFramePr>
        <xdr:cNvPr id="29" name="Diagram 28" descr="Cirkeldiagram miljöfarliga kemikalier 5 % (2020).">
          <a:extLst>
            <a:ext uri="{FF2B5EF4-FFF2-40B4-BE49-F238E27FC236}">
              <a16:creationId xmlns:a16="http://schemas.microsoft.com/office/drawing/2014/main" id="{9C199C1A-8418-4F80-A9D6-FB489328F8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57</xdr:col>
      <xdr:colOff>145143</xdr:colOff>
      <xdr:row>29</xdr:row>
      <xdr:rowOff>137885</xdr:rowOff>
    </xdr:from>
    <xdr:to>
      <xdr:col>57</xdr:col>
      <xdr:colOff>3177267</xdr:colOff>
      <xdr:row>42</xdr:row>
      <xdr:rowOff>65314</xdr:rowOff>
    </xdr:to>
    <xdr:graphicFrame macro="">
      <xdr:nvGraphicFramePr>
        <xdr:cNvPr id="30" name="Diagram 29" descr="Cirkeldiagram hälsofarliga kemikalier exkl cement 8 % (2020).">
          <a:extLst>
            <a:ext uri="{FF2B5EF4-FFF2-40B4-BE49-F238E27FC236}">
              <a16:creationId xmlns:a16="http://schemas.microsoft.com/office/drawing/2014/main" id="{5FAEBDC9-1EA5-40BB-8882-0C6D77CB83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59</xdr:col>
      <xdr:colOff>15875</xdr:colOff>
      <xdr:row>30</xdr:row>
      <xdr:rowOff>19955</xdr:rowOff>
    </xdr:from>
    <xdr:to>
      <xdr:col>60</xdr:col>
      <xdr:colOff>1744436</xdr:colOff>
      <xdr:row>43</xdr:row>
      <xdr:rowOff>126999</xdr:rowOff>
    </xdr:to>
    <xdr:graphicFrame macro="">
      <xdr:nvGraphicFramePr>
        <xdr:cNvPr id="31" name="Diagram 30" descr="Cirkeldiagram avfall 40 % (2020).">
          <a:extLst>
            <a:ext uri="{FF2B5EF4-FFF2-40B4-BE49-F238E27FC236}">
              <a16:creationId xmlns:a16="http://schemas.microsoft.com/office/drawing/2014/main" id="{F1AB2D82-874F-4A0A-9E66-7D9582855A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68</xdr:col>
      <xdr:colOff>249465</xdr:colOff>
      <xdr:row>19</xdr:row>
      <xdr:rowOff>9071</xdr:rowOff>
    </xdr:from>
    <xdr:to>
      <xdr:col>68</xdr:col>
      <xdr:colOff>2409465</xdr:colOff>
      <xdr:row>30</xdr:row>
      <xdr:rowOff>97384</xdr:rowOff>
    </xdr:to>
    <xdr:graphicFrame macro="">
      <xdr:nvGraphicFramePr>
        <xdr:cNvPr id="33" name="Diagram 32" descr="Cirkeldiagram växthusgaser 22 %.">
          <a:extLst>
            <a:ext uri="{FF2B5EF4-FFF2-40B4-BE49-F238E27FC236}">
              <a16:creationId xmlns:a16="http://schemas.microsoft.com/office/drawing/2014/main" id="{471181AE-41CE-4FB8-9339-6AD74A1421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68</xdr:col>
      <xdr:colOff>2577532</xdr:colOff>
      <xdr:row>18</xdr:row>
      <xdr:rowOff>174853</xdr:rowOff>
    </xdr:from>
    <xdr:to>
      <xdr:col>69</xdr:col>
      <xdr:colOff>1475220</xdr:colOff>
      <xdr:row>30</xdr:row>
      <xdr:rowOff>60759</xdr:rowOff>
    </xdr:to>
    <xdr:graphicFrame macro="">
      <xdr:nvGraphicFramePr>
        <xdr:cNvPr id="34" name="Diagram 33" descr="Cirkeldiagram kväveoxider 19 %.">
          <a:extLst>
            <a:ext uri="{FF2B5EF4-FFF2-40B4-BE49-F238E27FC236}">
              <a16:creationId xmlns:a16="http://schemas.microsoft.com/office/drawing/2014/main" id="{687AF976-1DDD-45AF-ADDE-2EE865D40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70</xdr:col>
      <xdr:colOff>11338</xdr:colOff>
      <xdr:row>19</xdr:row>
      <xdr:rowOff>19506</xdr:rowOff>
    </xdr:from>
    <xdr:to>
      <xdr:col>71</xdr:col>
      <xdr:colOff>1149805</xdr:colOff>
      <xdr:row>28</xdr:row>
      <xdr:rowOff>108857</xdr:rowOff>
    </xdr:to>
    <xdr:graphicFrame macro="">
      <xdr:nvGraphicFramePr>
        <xdr:cNvPr id="35" name="Diagram 34" descr="Cirkeldiagram partiklar 28 %.">
          <a:extLst>
            <a:ext uri="{FF2B5EF4-FFF2-40B4-BE49-F238E27FC236}">
              <a16:creationId xmlns:a16="http://schemas.microsoft.com/office/drawing/2014/main" id="{4E3772E2-0DA1-4F60-BCB4-AFBF827D37F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71</xdr:col>
      <xdr:colOff>1488281</xdr:colOff>
      <xdr:row>19</xdr:row>
      <xdr:rowOff>51140</xdr:rowOff>
    </xdr:from>
    <xdr:to>
      <xdr:col>73</xdr:col>
      <xdr:colOff>788647</xdr:colOff>
      <xdr:row>29</xdr:row>
      <xdr:rowOff>11905</xdr:rowOff>
    </xdr:to>
    <xdr:graphicFrame macro="">
      <xdr:nvGraphicFramePr>
        <xdr:cNvPr id="36" name="Diagram 35" descr="Cirkeldiagram energianvändning 34 %.">
          <a:extLst>
            <a:ext uri="{FF2B5EF4-FFF2-40B4-BE49-F238E27FC236}">
              <a16:creationId xmlns:a16="http://schemas.microsoft.com/office/drawing/2014/main" id="{B01F2DC5-2478-490C-831A-8C04BD73A7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69</xdr:col>
      <xdr:colOff>83342</xdr:colOff>
      <xdr:row>30</xdr:row>
      <xdr:rowOff>59192</xdr:rowOff>
    </xdr:from>
    <xdr:to>
      <xdr:col>69</xdr:col>
      <xdr:colOff>1702593</xdr:colOff>
      <xdr:row>42</xdr:row>
      <xdr:rowOff>95250</xdr:rowOff>
    </xdr:to>
    <xdr:graphicFrame macro="">
      <xdr:nvGraphicFramePr>
        <xdr:cNvPr id="37" name="Diagram 36" descr="Cirkeldiagram miljöfarliga kemikalier 6 %.">
          <a:extLst>
            <a:ext uri="{FF2B5EF4-FFF2-40B4-BE49-F238E27FC236}">
              <a16:creationId xmlns:a16="http://schemas.microsoft.com/office/drawing/2014/main" id="{EF71ECA2-DAF7-4198-BDBD-3A2DC9D80C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68</xdr:col>
      <xdr:colOff>-1</xdr:colOff>
      <xdr:row>30</xdr:row>
      <xdr:rowOff>22792</xdr:rowOff>
    </xdr:from>
    <xdr:to>
      <xdr:col>68</xdr:col>
      <xdr:colOff>2951048</xdr:colOff>
      <xdr:row>41</xdr:row>
      <xdr:rowOff>107156</xdr:rowOff>
    </xdr:to>
    <xdr:graphicFrame macro="">
      <xdr:nvGraphicFramePr>
        <xdr:cNvPr id="38" name="Diagram 37" descr="Cirkeldiagram hälsofarliga kemikalier exklusive cement 10 %.">
          <a:extLst>
            <a:ext uri="{FF2B5EF4-FFF2-40B4-BE49-F238E27FC236}">
              <a16:creationId xmlns:a16="http://schemas.microsoft.com/office/drawing/2014/main" id="{E22BB82A-C74A-45DF-82F4-DC92823CD7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70</xdr:col>
      <xdr:colOff>357187</xdr:colOff>
      <xdr:row>30</xdr:row>
      <xdr:rowOff>103300</xdr:rowOff>
    </xdr:from>
    <xdr:to>
      <xdr:col>71</xdr:col>
      <xdr:colOff>1744436</xdr:colOff>
      <xdr:row>42</xdr:row>
      <xdr:rowOff>154781</xdr:rowOff>
    </xdr:to>
    <xdr:graphicFrame macro="">
      <xdr:nvGraphicFramePr>
        <xdr:cNvPr id="39" name="Diagram 38" descr="Cirkeldiagram avfall 40 %.">
          <a:extLst>
            <a:ext uri="{FF2B5EF4-FFF2-40B4-BE49-F238E27FC236}">
              <a16:creationId xmlns:a16="http://schemas.microsoft.com/office/drawing/2014/main" id="{55A76DE9-7B7E-48DB-B304-3239644731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33</xdr:col>
      <xdr:colOff>122465</xdr:colOff>
      <xdr:row>19</xdr:row>
      <xdr:rowOff>9071</xdr:rowOff>
    </xdr:from>
    <xdr:to>
      <xdr:col>33</xdr:col>
      <xdr:colOff>3120571</xdr:colOff>
      <xdr:row>28</xdr:row>
      <xdr:rowOff>9071</xdr:rowOff>
    </xdr:to>
    <xdr:graphicFrame macro="">
      <xdr:nvGraphicFramePr>
        <xdr:cNvPr id="44" name="Diagram 43" descr="Pajdiagram växthusgaser 20 %">
          <a:extLst>
            <a:ext uri="{FF2B5EF4-FFF2-40B4-BE49-F238E27FC236}">
              <a16:creationId xmlns:a16="http://schemas.microsoft.com/office/drawing/2014/main" id="{A79310DB-02B1-4AC5-830C-F3669A29F3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33</xdr:col>
      <xdr:colOff>3265715</xdr:colOff>
      <xdr:row>19</xdr:row>
      <xdr:rowOff>27215</xdr:rowOff>
    </xdr:from>
    <xdr:to>
      <xdr:col>34</xdr:col>
      <xdr:colOff>1596573</xdr:colOff>
      <xdr:row>28</xdr:row>
      <xdr:rowOff>136071</xdr:rowOff>
    </xdr:to>
    <xdr:graphicFrame macro="">
      <xdr:nvGraphicFramePr>
        <xdr:cNvPr id="45" name="Diagram 44" descr="Pajdiagram Kväveoxider 12 %">
          <a:extLst>
            <a:ext uri="{FF2B5EF4-FFF2-40B4-BE49-F238E27FC236}">
              <a16:creationId xmlns:a16="http://schemas.microsoft.com/office/drawing/2014/main" id="{46B75C39-D78D-4563-84AC-67ECCB2F51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35</xdr:col>
      <xdr:colOff>58963</xdr:colOff>
      <xdr:row>19</xdr:row>
      <xdr:rowOff>72574</xdr:rowOff>
    </xdr:from>
    <xdr:to>
      <xdr:col>36</xdr:col>
      <xdr:colOff>1197430</xdr:colOff>
      <xdr:row>29</xdr:row>
      <xdr:rowOff>0</xdr:rowOff>
    </xdr:to>
    <xdr:graphicFrame macro="">
      <xdr:nvGraphicFramePr>
        <xdr:cNvPr id="46" name="Diagram 45" descr="Pajdiagram partiklar 23 %">
          <a:extLst>
            <a:ext uri="{FF2B5EF4-FFF2-40B4-BE49-F238E27FC236}">
              <a16:creationId xmlns:a16="http://schemas.microsoft.com/office/drawing/2014/main" id="{0BF1C667-67E1-4B9B-86E0-9C635B3E8F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36</xdr:col>
      <xdr:colOff>1251860</xdr:colOff>
      <xdr:row>19</xdr:row>
      <xdr:rowOff>18144</xdr:rowOff>
    </xdr:from>
    <xdr:to>
      <xdr:col>38</xdr:col>
      <xdr:colOff>752928</xdr:colOff>
      <xdr:row>28</xdr:row>
      <xdr:rowOff>136071</xdr:rowOff>
    </xdr:to>
    <xdr:graphicFrame macro="">
      <xdr:nvGraphicFramePr>
        <xdr:cNvPr id="47" name="Diagram 46" descr="Pajdiagram Energianvändning 32 %">
          <a:extLst>
            <a:ext uri="{FF2B5EF4-FFF2-40B4-BE49-F238E27FC236}">
              <a16:creationId xmlns:a16="http://schemas.microsoft.com/office/drawing/2014/main" id="{45D0F252-4593-4A33-8B0D-B63EF647D4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33</xdr:col>
      <xdr:colOff>3229087</xdr:colOff>
      <xdr:row>29</xdr:row>
      <xdr:rowOff>68717</xdr:rowOff>
    </xdr:from>
    <xdr:to>
      <xdr:col>34</xdr:col>
      <xdr:colOff>1487714</xdr:colOff>
      <xdr:row>42</xdr:row>
      <xdr:rowOff>63500</xdr:rowOff>
    </xdr:to>
    <xdr:graphicFrame macro="">
      <xdr:nvGraphicFramePr>
        <xdr:cNvPr id="48" name="Diagram 47" descr="Pajdiagram miljöfarliga kemikalier 4 %">
          <a:extLst>
            <a:ext uri="{FF2B5EF4-FFF2-40B4-BE49-F238E27FC236}">
              <a16:creationId xmlns:a16="http://schemas.microsoft.com/office/drawing/2014/main" id="{4647EACF-E421-4007-BABC-9A8FEF0F66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33</xdr:col>
      <xdr:colOff>97518</xdr:colOff>
      <xdr:row>29</xdr:row>
      <xdr:rowOff>68035</xdr:rowOff>
    </xdr:from>
    <xdr:to>
      <xdr:col>33</xdr:col>
      <xdr:colOff>3129642</xdr:colOff>
      <xdr:row>41</xdr:row>
      <xdr:rowOff>154214</xdr:rowOff>
    </xdr:to>
    <xdr:graphicFrame macro="">
      <xdr:nvGraphicFramePr>
        <xdr:cNvPr id="49" name="Diagram 48" descr="Pajdiagram hälsofarliga kemikalier 11 %">
          <a:extLst>
            <a:ext uri="{FF2B5EF4-FFF2-40B4-BE49-F238E27FC236}">
              <a16:creationId xmlns:a16="http://schemas.microsoft.com/office/drawing/2014/main" id="{6026D4A8-65DE-4F38-8195-647679E1E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34</xdr:col>
      <xdr:colOff>1694088</xdr:colOff>
      <xdr:row>29</xdr:row>
      <xdr:rowOff>73023</xdr:rowOff>
    </xdr:from>
    <xdr:to>
      <xdr:col>36</xdr:col>
      <xdr:colOff>1623786</xdr:colOff>
      <xdr:row>43</xdr:row>
      <xdr:rowOff>18142</xdr:rowOff>
    </xdr:to>
    <xdr:graphicFrame macro="">
      <xdr:nvGraphicFramePr>
        <xdr:cNvPr id="50" name="Diagram 49" descr="Pajdiagram Avfall 31 %">
          <a:extLst>
            <a:ext uri="{FF2B5EF4-FFF2-40B4-BE49-F238E27FC236}">
              <a16:creationId xmlns:a16="http://schemas.microsoft.com/office/drawing/2014/main" id="{498D15C7-5B6F-4242-BE6F-F914E4D47C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178593</xdr:colOff>
      <xdr:row>29</xdr:row>
      <xdr:rowOff>98820</xdr:rowOff>
    </xdr:from>
    <xdr:to>
      <xdr:col>9</xdr:col>
      <xdr:colOff>142874</xdr:colOff>
      <xdr:row>44</xdr:row>
      <xdr:rowOff>142875</xdr:rowOff>
    </xdr:to>
    <xdr:graphicFrame macro="">
      <xdr:nvGraphicFramePr>
        <xdr:cNvPr id="2" name="Diagram 1" descr="Diagram: Utsläpp av växthusgaser (inhemska + import)">
          <a:extLst>
            <a:ext uri="{FF2B5EF4-FFF2-40B4-BE49-F238E27FC236}">
              <a16:creationId xmlns:a16="http://schemas.microsoft.com/office/drawing/2014/main" id="{E2B15050-A089-4268-9BE5-5FDB89341F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238125</xdr:colOff>
      <xdr:row>62</xdr:row>
      <xdr:rowOff>51196</xdr:rowOff>
    </xdr:from>
    <xdr:to>
      <xdr:col>9</xdr:col>
      <xdr:colOff>47625</xdr:colOff>
      <xdr:row>77</xdr:row>
      <xdr:rowOff>59531</xdr:rowOff>
    </xdr:to>
    <xdr:graphicFrame macro="">
      <xdr:nvGraphicFramePr>
        <xdr:cNvPr id="3" name="Diagram 2" descr="Diagram: Utsläpp av växthusgaser (inhemska)">
          <a:extLst>
            <a:ext uri="{FF2B5EF4-FFF2-40B4-BE49-F238E27FC236}">
              <a16:creationId xmlns:a16="http://schemas.microsoft.com/office/drawing/2014/main" id="{A8420329-F45A-466B-A5A5-512998775F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226218</xdr:colOff>
      <xdr:row>46</xdr:row>
      <xdr:rowOff>39289</xdr:rowOff>
    </xdr:from>
    <xdr:to>
      <xdr:col>9</xdr:col>
      <xdr:colOff>83343</xdr:colOff>
      <xdr:row>60</xdr:row>
      <xdr:rowOff>166688</xdr:rowOff>
    </xdr:to>
    <xdr:graphicFrame macro="">
      <xdr:nvGraphicFramePr>
        <xdr:cNvPr id="4" name="Diagram 3" descr="Diagram: Utsläpp av växthusgaser (inhemska + import)">
          <a:extLst>
            <a:ext uri="{FF2B5EF4-FFF2-40B4-BE49-F238E27FC236}">
              <a16:creationId xmlns:a16="http://schemas.microsoft.com/office/drawing/2014/main" id="{7A464EE5-20D8-4169-9A01-1843FFCA8E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250030</xdr:colOff>
      <xdr:row>80</xdr:row>
      <xdr:rowOff>110727</xdr:rowOff>
    </xdr:from>
    <xdr:to>
      <xdr:col>9</xdr:col>
      <xdr:colOff>23811</xdr:colOff>
      <xdr:row>95</xdr:row>
      <xdr:rowOff>0</xdr:rowOff>
    </xdr:to>
    <xdr:graphicFrame macro="">
      <xdr:nvGraphicFramePr>
        <xdr:cNvPr id="5" name="Diagram 4" descr="Diagram: Utsläpp av växthusgaser - anläggning av vägar och järnvägar">
          <a:extLst>
            <a:ext uri="{FF2B5EF4-FFF2-40B4-BE49-F238E27FC236}">
              <a16:creationId xmlns:a16="http://schemas.microsoft.com/office/drawing/2014/main" id="{61EE66EE-B4C2-4A0A-8EB3-A93A3D5674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136921</xdr:colOff>
      <xdr:row>29</xdr:row>
      <xdr:rowOff>86911</xdr:rowOff>
    </xdr:from>
    <xdr:to>
      <xdr:col>24</xdr:col>
      <xdr:colOff>0</xdr:colOff>
      <xdr:row>44</xdr:row>
      <xdr:rowOff>142875</xdr:rowOff>
    </xdr:to>
    <xdr:graphicFrame macro="">
      <xdr:nvGraphicFramePr>
        <xdr:cNvPr id="6" name="Diagram 5" descr="Diagram: Utsläpp av kväveoxider (inhemska + import)">
          <a:extLst>
            <a:ext uri="{FF2B5EF4-FFF2-40B4-BE49-F238E27FC236}">
              <a16:creationId xmlns:a16="http://schemas.microsoft.com/office/drawing/2014/main" id="{3A7618BB-1F1F-4C03-A986-3A1C96912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89296</xdr:colOff>
      <xdr:row>46</xdr:row>
      <xdr:rowOff>122632</xdr:rowOff>
    </xdr:from>
    <xdr:to>
      <xdr:col>24</xdr:col>
      <xdr:colOff>23811</xdr:colOff>
      <xdr:row>61</xdr:row>
      <xdr:rowOff>11906</xdr:rowOff>
    </xdr:to>
    <xdr:graphicFrame macro="">
      <xdr:nvGraphicFramePr>
        <xdr:cNvPr id="7" name="Diagram 6" descr="Diagram: Utsläpp av kväveoxider (inhemska + import)">
          <a:extLst>
            <a:ext uri="{FF2B5EF4-FFF2-40B4-BE49-F238E27FC236}">
              <a16:creationId xmlns:a16="http://schemas.microsoft.com/office/drawing/2014/main" id="{4D8B0A67-9738-42CD-8291-2822BCC685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89296</xdr:colOff>
      <xdr:row>62</xdr:row>
      <xdr:rowOff>46434</xdr:rowOff>
    </xdr:from>
    <xdr:to>
      <xdr:col>23</xdr:col>
      <xdr:colOff>702468</xdr:colOff>
      <xdr:row>77</xdr:row>
      <xdr:rowOff>19050</xdr:rowOff>
    </xdr:to>
    <xdr:graphicFrame macro="">
      <xdr:nvGraphicFramePr>
        <xdr:cNvPr id="8" name="Diagram 7" descr="Diagram: Utsläpp av kväveoxider (inhemska)">
          <a:extLst>
            <a:ext uri="{FF2B5EF4-FFF2-40B4-BE49-F238E27FC236}">
              <a16:creationId xmlns:a16="http://schemas.microsoft.com/office/drawing/2014/main" id="{EFFE4253-2BDE-4FB0-8E05-C91BD6685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136921</xdr:colOff>
      <xdr:row>80</xdr:row>
      <xdr:rowOff>86913</xdr:rowOff>
    </xdr:from>
    <xdr:to>
      <xdr:col>24</xdr:col>
      <xdr:colOff>154781</xdr:colOff>
      <xdr:row>97</xdr:row>
      <xdr:rowOff>47623</xdr:rowOff>
    </xdr:to>
    <xdr:graphicFrame macro="">
      <xdr:nvGraphicFramePr>
        <xdr:cNvPr id="9" name="Diagram 8" descr="Diagram: Utsläpp av kväveoxider - anläggning av vägar och järnvägar">
          <a:extLst>
            <a:ext uri="{FF2B5EF4-FFF2-40B4-BE49-F238E27FC236}">
              <a16:creationId xmlns:a16="http://schemas.microsoft.com/office/drawing/2014/main" id="{ED17D58A-91CC-4664-9823-3D18189C87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31</xdr:col>
      <xdr:colOff>125013</xdr:colOff>
      <xdr:row>29</xdr:row>
      <xdr:rowOff>86915</xdr:rowOff>
    </xdr:from>
    <xdr:to>
      <xdr:col>39</xdr:col>
      <xdr:colOff>130968</xdr:colOff>
      <xdr:row>44</xdr:row>
      <xdr:rowOff>95251</xdr:rowOff>
    </xdr:to>
    <xdr:graphicFrame macro="">
      <xdr:nvGraphicFramePr>
        <xdr:cNvPr id="10" name="Diagram 9" descr="Diagram: Utsläpp av partiklar (inhemska + import)">
          <a:extLst>
            <a:ext uri="{FF2B5EF4-FFF2-40B4-BE49-F238E27FC236}">
              <a16:creationId xmlns:a16="http://schemas.microsoft.com/office/drawing/2014/main" id="{C15C5BBF-DF8C-4B05-9AAB-0422F6B3AA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31</xdr:col>
      <xdr:colOff>125012</xdr:colOff>
      <xdr:row>46</xdr:row>
      <xdr:rowOff>146446</xdr:rowOff>
    </xdr:from>
    <xdr:to>
      <xdr:col>39</xdr:col>
      <xdr:colOff>647699</xdr:colOff>
      <xdr:row>61</xdr:row>
      <xdr:rowOff>38100</xdr:rowOff>
    </xdr:to>
    <xdr:graphicFrame macro="">
      <xdr:nvGraphicFramePr>
        <xdr:cNvPr id="11" name="Diagram 10" descr="Diagram: Utsläpp av partiklar (inhemska + import)">
          <a:extLst>
            <a:ext uri="{FF2B5EF4-FFF2-40B4-BE49-F238E27FC236}">
              <a16:creationId xmlns:a16="http://schemas.microsoft.com/office/drawing/2014/main" id="{B3F5EFE8-78EF-4330-AE58-BAE1941DB2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31</xdr:col>
      <xdr:colOff>125013</xdr:colOff>
      <xdr:row>62</xdr:row>
      <xdr:rowOff>51194</xdr:rowOff>
    </xdr:from>
    <xdr:to>
      <xdr:col>39</xdr:col>
      <xdr:colOff>657225</xdr:colOff>
      <xdr:row>77</xdr:row>
      <xdr:rowOff>66675</xdr:rowOff>
    </xdr:to>
    <xdr:graphicFrame macro="">
      <xdr:nvGraphicFramePr>
        <xdr:cNvPr id="12" name="Diagram 11" descr="Diagram: Utsläpp av partiklar (inhemska)">
          <a:extLst>
            <a:ext uri="{FF2B5EF4-FFF2-40B4-BE49-F238E27FC236}">
              <a16:creationId xmlns:a16="http://schemas.microsoft.com/office/drawing/2014/main" id="{DACA76E2-B876-46DD-B0C3-C581FBD9F0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31</xdr:col>
      <xdr:colOff>89298</xdr:colOff>
      <xdr:row>80</xdr:row>
      <xdr:rowOff>98821</xdr:rowOff>
    </xdr:from>
    <xdr:to>
      <xdr:col>39</xdr:col>
      <xdr:colOff>23812</xdr:colOff>
      <xdr:row>95</xdr:row>
      <xdr:rowOff>154781</xdr:rowOff>
    </xdr:to>
    <xdr:graphicFrame macro="">
      <xdr:nvGraphicFramePr>
        <xdr:cNvPr id="13" name="Diagram 12" descr="Diagram: Utsläpp av partiklar - anläggning av vägar och järnvägar">
          <a:extLst>
            <a:ext uri="{FF2B5EF4-FFF2-40B4-BE49-F238E27FC236}">
              <a16:creationId xmlns:a16="http://schemas.microsoft.com/office/drawing/2014/main" id="{B0FE89EA-901F-4E96-B12D-F4DB8F80A6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464343</xdr:colOff>
      <xdr:row>104</xdr:row>
      <xdr:rowOff>142876</xdr:rowOff>
    </xdr:from>
    <xdr:to>
      <xdr:col>10</xdr:col>
      <xdr:colOff>95250</xdr:colOff>
      <xdr:row>122</xdr:row>
      <xdr:rowOff>35718</xdr:rowOff>
    </xdr:to>
    <xdr:graphicFrame macro="">
      <xdr:nvGraphicFramePr>
        <xdr:cNvPr id="14" name="Diagram 13" descr="Diagram: Utsläpp av växthusgaser (inhemska + import)">
          <a:extLst>
            <a:ext uri="{FF2B5EF4-FFF2-40B4-BE49-F238E27FC236}">
              <a16:creationId xmlns:a16="http://schemas.microsoft.com/office/drawing/2014/main" id="{17CACAC6-2CD6-4AE5-8D9F-66C0582AAB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49</xdr:col>
      <xdr:colOff>27214</xdr:colOff>
      <xdr:row>29</xdr:row>
      <xdr:rowOff>50572</xdr:rowOff>
    </xdr:from>
    <xdr:to>
      <xdr:col>58</xdr:col>
      <xdr:colOff>309562</xdr:colOff>
      <xdr:row>44</xdr:row>
      <xdr:rowOff>79375</xdr:rowOff>
    </xdr:to>
    <xdr:graphicFrame macro="">
      <xdr:nvGraphicFramePr>
        <xdr:cNvPr id="15" name="Diagram 14" descr="Diagram: Växthusgasutsläpp index (inhemska + import)">
          <a:extLst>
            <a:ext uri="{FF2B5EF4-FFF2-40B4-BE49-F238E27FC236}">
              <a16:creationId xmlns:a16="http://schemas.microsoft.com/office/drawing/2014/main" id="{2799EC2A-C0C6-4503-B205-733612BAC0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48</xdr:col>
      <xdr:colOff>3152036</xdr:colOff>
      <xdr:row>46</xdr:row>
      <xdr:rowOff>167934</xdr:rowOff>
    </xdr:from>
    <xdr:to>
      <xdr:col>58</xdr:col>
      <xdr:colOff>293687</xdr:colOff>
      <xdr:row>62</xdr:row>
      <xdr:rowOff>1</xdr:rowOff>
    </xdr:to>
    <xdr:graphicFrame macro="">
      <xdr:nvGraphicFramePr>
        <xdr:cNvPr id="16" name="Diagram 15" descr="Diagram: Växthusgasutsläpp index (inhemska)">
          <a:extLst>
            <a:ext uri="{FF2B5EF4-FFF2-40B4-BE49-F238E27FC236}">
              <a16:creationId xmlns:a16="http://schemas.microsoft.com/office/drawing/2014/main" id="{012CC79A-1951-434A-95F7-38335ECB4B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46</xdr:row>
      <xdr:rowOff>39290</xdr:rowOff>
    </xdr:from>
    <xdr:to>
      <xdr:col>9</xdr:col>
      <xdr:colOff>416718</xdr:colOff>
      <xdr:row>63</xdr:row>
      <xdr:rowOff>47626</xdr:rowOff>
    </xdr:to>
    <xdr:graphicFrame macro="">
      <xdr:nvGraphicFramePr>
        <xdr:cNvPr id="2" name="Diagram 1" descr="Diagram: Användning av miljöfarliga kemiska produkter (inhemsk + import)">
          <a:extLst>
            <a:ext uri="{FF2B5EF4-FFF2-40B4-BE49-F238E27FC236}">
              <a16:creationId xmlns:a16="http://schemas.microsoft.com/office/drawing/2014/main" id="{0044C7C6-8F26-411F-8122-B76A312C27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142876</xdr:colOff>
      <xdr:row>65</xdr:row>
      <xdr:rowOff>83344</xdr:rowOff>
    </xdr:from>
    <xdr:to>
      <xdr:col>9</xdr:col>
      <xdr:colOff>559594</xdr:colOff>
      <xdr:row>81</xdr:row>
      <xdr:rowOff>91680</xdr:rowOff>
    </xdr:to>
    <xdr:graphicFrame macro="">
      <xdr:nvGraphicFramePr>
        <xdr:cNvPr id="3" name="Diagram 2" descr="Diagram: Användning av miljöfarliga kemiska produkter (inhemsk + import)">
          <a:extLst>
            <a:ext uri="{FF2B5EF4-FFF2-40B4-BE49-F238E27FC236}">
              <a16:creationId xmlns:a16="http://schemas.microsoft.com/office/drawing/2014/main" id="{19D37091-D33D-47EB-B4A1-140CE7B14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71437</xdr:colOff>
      <xdr:row>105</xdr:row>
      <xdr:rowOff>130969</xdr:rowOff>
    </xdr:from>
    <xdr:to>
      <xdr:col>9</xdr:col>
      <xdr:colOff>488155</xdr:colOff>
      <xdr:row>121</xdr:row>
      <xdr:rowOff>139305</xdr:rowOff>
    </xdr:to>
    <xdr:graphicFrame macro="">
      <xdr:nvGraphicFramePr>
        <xdr:cNvPr id="4" name="Diagram 3" descr="Diagram: Användning av miljöfarliga kemiska produkter - anläggning av vägar och järnvägar">
          <a:extLst>
            <a:ext uri="{FF2B5EF4-FFF2-40B4-BE49-F238E27FC236}">
              <a16:creationId xmlns:a16="http://schemas.microsoft.com/office/drawing/2014/main" id="{4E8CBBC8-641E-424E-9E14-62B546DDEB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130968</xdr:colOff>
      <xdr:row>46</xdr:row>
      <xdr:rowOff>154780</xdr:rowOff>
    </xdr:from>
    <xdr:to>
      <xdr:col>23</xdr:col>
      <xdr:colOff>464343</xdr:colOff>
      <xdr:row>62</xdr:row>
      <xdr:rowOff>119063</xdr:rowOff>
    </xdr:to>
    <xdr:graphicFrame macro="">
      <xdr:nvGraphicFramePr>
        <xdr:cNvPr id="5" name="Diagram 4" descr="Diagram: Användning av kemiska produkter (inhemsk + import)">
          <a:extLst>
            <a:ext uri="{FF2B5EF4-FFF2-40B4-BE49-F238E27FC236}">
              <a16:creationId xmlns:a16="http://schemas.microsoft.com/office/drawing/2014/main" id="{0F457A1E-B808-4212-A073-DEA856D44A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83344</xdr:colOff>
      <xdr:row>65</xdr:row>
      <xdr:rowOff>83346</xdr:rowOff>
    </xdr:from>
    <xdr:to>
      <xdr:col>23</xdr:col>
      <xdr:colOff>321468</xdr:colOff>
      <xdr:row>81</xdr:row>
      <xdr:rowOff>91682</xdr:rowOff>
    </xdr:to>
    <xdr:graphicFrame macro="">
      <xdr:nvGraphicFramePr>
        <xdr:cNvPr id="6" name="Diagram 5" descr="Diagram: Användning av hälsofarliga kemiska produkter (inhemsk + import)">
          <a:extLst>
            <a:ext uri="{FF2B5EF4-FFF2-40B4-BE49-F238E27FC236}">
              <a16:creationId xmlns:a16="http://schemas.microsoft.com/office/drawing/2014/main" id="{A055568D-0CFB-439D-964F-2890D9DAC0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59531</xdr:colOff>
      <xdr:row>105</xdr:row>
      <xdr:rowOff>154782</xdr:rowOff>
    </xdr:from>
    <xdr:to>
      <xdr:col>23</xdr:col>
      <xdr:colOff>297655</xdr:colOff>
      <xdr:row>121</xdr:row>
      <xdr:rowOff>163118</xdr:rowOff>
    </xdr:to>
    <xdr:graphicFrame macro="">
      <xdr:nvGraphicFramePr>
        <xdr:cNvPr id="7" name="Diagram 6" descr="Diagram: Användning av hälsofarliga kemiska produkter - anläggning av vägar och järnvägar">
          <a:extLst>
            <a:ext uri="{FF2B5EF4-FFF2-40B4-BE49-F238E27FC236}">
              <a16:creationId xmlns:a16="http://schemas.microsoft.com/office/drawing/2014/main" id="{233DE984-332E-4ADF-A8CC-3BD78887DA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107155</xdr:colOff>
      <xdr:row>28</xdr:row>
      <xdr:rowOff>3571</xdr:rowOff>
    </xdr:from>
    <xdr:to>
      <xdr:col>10</xdr:col>
      <xdr:colOff>66675</xdr:colOff>
      <xdr:row>42</xdr:row>
      <xdr:rowOff>130969</xdr:rowOff>
    </xdr:to>
    <xdr:graphicFrame macro="">
      <xdr:nvGraphicFramePr>
        <xdr:cNvPr id="8" name="Diagram 7" descr="Diagram: Användning av kemiska produkter (inhemsk + import)">
          <a:extLst>
            <a:ext uri="{FF2B5EF4-FFF2-40B4-BE49-F238E27FC236}">
              <a16:creationId xmlns:a16="http://schemas.microsoft.com/office/drawing/2014/main" id="{0271565F-CC8C-44F2-9CA2-C2C93A3B5C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28</xdr:row>
      <xdr:rowOff>0</xdr:rowOff>
    </xdr:from>
    <xdr:to>
      <xdr:col>23</xdr:col>
      <xdr:colOff>304800</xdr:colOff>
      <xdr:row>42</xdr:row>
      <xdr:rowOff>127398</xdr:rowOff>
    </xdr:to>
    <xdr:graphicFrame macro="">
      <xdr:nvGraphicFramePr>
        <xdr:cNvPr id="9" name="Diagram 8" descr="Diagram: Användning av kemiska produkter (inhemsk)">
          <a:extLst>
            <a:ext uri="{FF2B5EF4-FFF2-40B4-BE49-F238E27FC236}">
              <a16:creationId xmlns:a16="http://schemas.microsoft.com/office/drawing/2014/main" id="{B888F12E-851E-47C2-A4AB-8D98247A4A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27214</xdr:colOff>
      <xdr:row>84</xdr:row>
      <xdr:rowOff>81643</xdr:rowOff>
    </xdr:from>
    <xdr:to>
      <xdr:col>9</xdr:col>
      <xdr:colOff>443932</xdr:colOff>
      <xdr:row>100</xdr:row>
      <xdr:rowOff>89979</xdr:rowOff>
    </xdr:to>
    <xdr:graphicFrame macro="">
      <xdr:nvGraphicFramePr>
        <xdr:cNvPr id="10" name="Diagram 9" descr="Diagram: Användning av miljöfarliga kemiska produkter (inhemsk)">
          <a:extLst>
            <a:ext uri="{FF2B5EF4-FFF2-40B4-BE49-F238E27FC236}">
              <a16:creationId xmlns:a16="http://schemas.microsoft.com/office/drawing/2014/main" id="{6FDF9370-0CB1-46E1-A50D-650C47611C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0</xdr:colOff>
      <xdr:row>85</xdr:row>
      <xdr:rowOff>0</xdr:rowOff>
    </xdr:from>
    <xdr:to>
      <xdr:col>23</xdr:col>
      <xdr:colOff>238124</xdr:colOff>
      <xdr:row>101</xdr:row>
      <xdr:rowOff>8336</xdr:rowOff>
    </xdr:to>
    <xdr:graphicFrame macro="">
      <xdr:nvGraphicFramePr>
        <xdr:cNvPr id="11" name="Diagram 10" descr="Diagram: Användning av hälsofarliga kemiska produkter (inhemsk)">
          <a:extLst>
            <a:ext uri="{FF2B5EF4-FFF2-40B4-BE49-F238E27FC236}">
              <a16:creationId xmlns:a16="http://schemas.microsoft.com/office/drawing/2014/main" id="{7250EF0A-4D0A-4BBE-B872-2022E63422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46</xdr:row>
      <xdr:rowOff>39290</xdr:rowOff>
    </xdr:from>
    <xdr:to>
      <xdr:col>9</xdr:col>
      <xdr:colOff>416718</xdr:colOff>
      <xdr:row>63</xdr:row>
      <xdr:rowOff>47626</xdr:rowOff>
    </xdr:to>
    <xdr:graphicFrame macro="">
      <xdr:nvGraphicFramePr>
        <xdr:cNvPr id="12" name="Diagram 11" descr="Diagram: Användning av miljöfarliga kemiska produkter (inhemsk + import)">
          <a:extLst>
            <a:ext uri="{FF2B5EF4-FFF2-40B4-BE49-F238E27FC236}">
              <a16:creationId xmlns:a16="http://schemas.microsoft.com/office/drawing/2014/main" id="{9667369F-0A96-4A4B-AF76-96ECC2F1DD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142876</xdr:colOff>
      <xdr:row>65</xdr:row>
      <xdr:rowOff>83344</xdr:rowOff>
    </xdr:from>
    <xdr:to>
      <xdr:col>9</xdr:col>
      <xdr:colOff>559594</xdr:colOff>
      <xdr:row>81</xdr:row>
      <xdr:rowOff>91680</xdr:rowOff>
    </xdr:to>
    <xdr:graphicFrame macro="">
      <xdr:nvGraphicFramePr>
        <xdr:cNvPr id="13" name="Diagram 12" descr="Diagram: Användning av miljöfarliga kemiska produkter (inhemsk + import)">
          <a:extLst>
            <a:ext uri="{FF2B5EF4-FFF2-40B4-BE49-F238E27FC236}">
              <a16:creationId xmlns:a16="http://schemas.microsoft.com/office/drawing/2014/main" id="{29CC95E5-1DF1-4BAF-88AE-09557F6C7A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71437</xdr:colOff>
      <xdr:row>105</xdr:row>
      <xdr:rowOff>130969</xdr:rowOff>
    </xdr:from>
    <xdr:to>
      <xdr:col>9</xdr:col>
      <xdr:colOff>488155</xdr:colOff>
      <xdr:row>121</xdr:row>
      <xdr:rowOff>139305</xdr:rowOff>
    </xdr:to>
    <xdr:graphicFrame macro="">
      <xdr:nvGraphicFramePr>
        <xdr:cNvPr id="14" name="Diagram 13" descr="Diagram: Användning av miljöfarliga kemiska produkter - anläggning av vägar och järnvägar">
          <a:extLst>
            <a:ext uri="{FF2B5EF4-FFF2-40B4-BE49-F238E27FC236}">
              <a16:creationId xmlns:a16="http://schemas.microsoft.com/office/drawing/2014/main" id="{3A56FB07-6C79-4EAF-9818-2950DC0E1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130968</xdr:colOff>
      <xdr:row>46</xdr:row>
      <xdr:rowOff>154780</xdr:rowOff>
    </xdr:from>
    <xdr:to>
      <xdr:col>23</xdr:col>
      <xdr:colOff>464343</xdr:colOff>
      <xdr:row>62</xdr:row>
      <xdr:rowOff>119063</xdr:rowOff>
    </xdr:to>
    <xdr:graphicFrame macro="">
      <xdr:nvGraphicFramePr>
        <xdr:cNvPr id="15" name="Diagram 14" descr="Diagram: Användning av kemiska produkter (inhemsk + import)">
          <a:extLst>
            <a:ext uri="{FF2B5EF4-FFF2-40B4-BE49-F238E27FC236}">
              <a16:creationId xmlns:a16="http://schemas.microsoft.com/office/drawing/2014/main" id="{37F42EDD-368D-4945-932A-2E3D762266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83344</xdr:colOff>
      <xdr:row>65</xdr:row>
      <xdr:rowOff>83346</xdr:rowOff>
    </xdr:from>
    <xdr:to>
      <xdr:col>23</xdr:col>
      <xdr:colOff>321468</xdr:colOff>
      <xdr:row>81</xdr:row>
      <xdr:rowOff>91682</xdr:rowOff>
    </xdr:to>
    <xdr:graphicFrame macro="">
      <xdr:nvGraphicFramePr>
        <xdr:cNvPr id="16" name="Diagram 15" descr="Diagram: Användning av hälsofarliga kemiska produkter (inhemsk + import)">
          <a:extLst>
            <a:ext uri="{FF2B5EF4-FFF2-40B4-BE49-F238E27FC236}">
              <a16:creationId xmlns:a16="http://schemas.microsoft.com/office/drawing/2014/main" id="{36A41044-EBD4-4611-B4F0-3D6483CFFD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59531</xdr:colOff>
      <xdr:row>105</xdr:row>
      <xdr:rowOff>154782</xdr:rowOff>
    </xdr:from>
    <xdr:to>
      <xdr:col>23</xdr:col>
      <xdr:colOff>297655</xdr:colOff>
      <xdr:row>121</xdr:row>
      <xdr:rowOff>163118</xdr:rowOff>
    </xdr:to>
    <xdr:graphicFrame macro="">
      <xdr:nvGraphicFramePr>
        <xdr:cNvPr id="17" name="Diagram 16" descr="Diagram: Användning av hälsofarliga kemiska produkter - anläggning av vägar och järnvägar">
          <a:extLst>
            <a:ext uri="{FF2B5EF4-FFF2-40B4-BE49-F238E27FC236}">
              <a16:creationId xmlns:a16="http://schemas.microsoft.com/office/drawing/2014/main" id="{3141E5FE-B7B7-4BBB-A8AC-E6F0CE7CA5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107155</xdr:colOff>
      <xdr:row>28</xdr:row>
      <xdr:rowOff>3571</xdr:rowOff>
    </xdr:from>
    <xdr:to>
      <xdr:col>10</xdr:col>
      <xdr:colOff>66675</xdr:colOff>
      <xdr:row>42</xdr:row>
      <xdr:rowOff>130969</xdr:rowOff>
    </xdr:to>
    <xdr:graphicFrame macro="">
      <xdr:nvGraphicFramePr>
        <xdr:cNvPr id="18" name="Diagram 17" descr="Diagram: Användning av kemiska produkter (inhemsk + import)">
          <a:extLst>
            <a:ext uri="{FF2B5EF4-FFF2-40B4-BE49-F238E27FC236}">
              <a16:creationId xmlns:a16="http://schemas.microsoft.com/office/drawing/2014/main" id="{7B679BE0-285D-499D-B2D7-3180A2DCA2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16</xdr:col>
      <xdr:colOff>0</xdr:colOff>
      <xdr:row>28</xdr:row>
      <xdr:rowOff>0</xdr:rowOff>
    </xdr:from>
    <xdr:to>
      <xdr:col>23</xdr:col>
      <xdr:colOff>304800</xdr:colOff>
      <xdr:row>42</xdr:row>
      <xdr:rowOff>127398</xdr:rowOff>
    </xdr:to>
    <xdr:graphicFrame macro="">
      <xdr:nvGraphicFramePr>
        <xdr:cNvPr id="19" name="Diagram 18" descr="Diagram: Användning av kemiska produkter (inhemsk)">
          <a:extLst>
            <a:ext uri="{FF2B5EF4-FFF2-40B4-BE49-F238E27FC236}">
              <a16:creationId xmlns:a16="http://schemas.microsoft.com/office/drawing/2014/main" id="{7C1DFCC7-3C25-4025-B3D0-8D53AB28A1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27214</xdr:colOff>
      <xdr:row>84</xdr:row>
      <xdr:rowOff>81643</xdr:rowOff>
    </xdr:from>
    <xdr:to>
      <xdr:col>9</xdr:col>
      <xdr:colOff>443932</xdr:colOff>
      <xdr:row>100</xdr:row>
      <xdr:rowOff>89979</xdr:rowOff>
    </xdr:to>
    <xdr:graphicFrame macro="">
      <xdr:nvGraphicFramePr>
        <xdr:cNvPr id="20" name="Diagram 19" descr="Diagram: Användning av miljöfarliga kemiska produkter (inhemsk)">
          <a:extLst>
            <a:ext uri="{FF2B5EF4-FFF2-40B4-BE49-F238E27FC236}">
              <a16:creationId xmlns:a16="http://schemas.microsoft.com/office/drawing/2014/main" id="{D0A3835F-56AD-4410-AEC4-F622B28A8C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16</xdr:col>
      <xdr:colOff>0</xdr:colOff>
      <xdr:row>85</xdr:row>
      <xdr:rowOff>0</xdr:rowOff>
    </xdr:from>
    <xdr:to>
      <xdr:col>23</xdr:col>
      <xdr:colOff>238124</xdr:colOff>
      <xdr:row>101</xdr:row>
      <xdr:rowOff>8336</xdr:rowOff>
    </xdr:to>
    <xdr:graphicFrame macro="">
      <xdr:nvGraphicFramePr>
        <xdr:cNvPr id="21" name="Diagram 20" descr="Diagram: Användning av hälsofarliga kemiska produkter (inhemsk)">
          <a:extLst>
            <a:ext uri="{FF2B5EF4-FFF2-40B4-BE49-F238E27FC236}">
              <a16:creationId xmlns:a16="http://schemas.microsoft.com/office/drawing/2014/main" id="{DE0BD0A4-03C9-4CF9-BF25-BFA5FFB90A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59538</xdr:colOff>
      <xdr:row>35</xdr:row>
      <xdr:rowOff>86916</xdr:rowOff>
    </xdr:from>
    <xdr:to>
      <xdr:col>9</xdr:col>
      <xdr:colOff>476249</xdr:colOff>
      <xdr:row>50</xdr:row>
      <xdr:rowOff>35720</xdr:rowOff>
    </xdr:to>
    <xdr:graphicFrame macro="">
      <xdr:nvGraphicFramePr>
        <xdr:cNvPr id="2" name="Diagram 1" descr="Diagram: Total energianvändning (inhemsk + import)">
          <a:extLst>
            <a:ext uri="{FF2B5EF4-FFF2-40B4-BE49-F238E27FC236}">
              <a16:creationId xmlns:a16="http://schemas.microsoft.com/office/drawing/2014/main" id="{E3CC4C3F-8910-4A04-AC8D-A234A01C7E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83342</xdr:colOff>
      <xdr:row>52</xdr:row>
      <xdr:rowOff>98820</xdr:rowOff>
    </xdr:from>
    <xdr:to>
      <xdr:col>9</xdr:col>
      <xdr:colOff>511969</xdr:colOff>
      <xdr:row>67</xdr:row>
      <xdr:rowOff>11907</xdr:rowOff>
    </xdr:to>
    <xdr:graphicFrame macro="">
      <xdr:nvGraphicFramePr>
        <xdr:cNvPr id="3" name="Diagram 2" descr="Diagram: Total energianvändning (inhemsk + import)">
          <a:extLst>
            <a:ext uri="{FF2B5EF4-FFF2-40B4-BE49-F238E27FC236}">
              <a16:creationId xmlns:a16="http://schemas.microsoft.com/office/drawing/2014/main" id="{C97F2B85-39E7-4056-8870-A5C1EE149D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83350</xdr:colOff>
      <xdr:row>70</xdr:row>
      <xdr:rowOff>98821</xdr:rowOff>
    </xdr:from>
    <xdr:to>
      <xdr:col>9</xdr:col>
      <xdr:colOff>428624</xdr:colOff>
      <xdr:row>85</xdr:row>
      <xdr:rowOff>83343</xdr:rowOff>
    </xdr:to>
    <xdr:graphicFrame macro="">
      <xdr:nvGraphicFramePr>
        <xdr:cNvPr id="4" name="Diagram 3" descr="Diagram: Total energianvändning (inhemsk + import)">
          <a:extLst>
            <a:ext uri="{FF2B5EF4-FFF2-40B4-BE49-F238E27FC236}">
              <a16:creationId xmlns:a16="http://schemas.microsoft.com/office/drawing/2014/main" id="{F4374B4A-4891-4917-8950-E0CB0180B8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71444</xdr:colOff>
      <xdr:row>88</xdr:row>
      <xdr:rowOff>110727</xdr:rowOff>
    </xdr:from>
    <xdr:to>
      <xdr:col>9</xdr:col>
      <xdr:colOff>547687</xdr:colOff>
      <xdr:row>103</xdr:row>
      <xdr:rowOff>23812</xdr:rowOff>
    </xdr:to>
    <xdr:graphicFrame macro="">
      <xdr:nvGraphicFramePr>
        <xdr:cNvPr id="5" name="Diagram 4" descr="Diagram: Total energianvändning  - anläggning av vägar och järnvägar">
          <a:extLst>
            <a:ext uri="{FF2B5EF4-FFF2-40B4-BE49-F238E27FC236}">
              <a16:creationId xmlns:a16="http://schemas.microsoft.com/office/drawing/2014/main" id="{6D15AA77-5291-495D-A4A1-795D97C1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52</xdr:row>
      <xdr:rowOff>154782</xdr:rowOff>
    </xdr:from>
    <xdr:to>
      <xdr:col>24</xdr:col>
      <xdr:colOff>428627</xdr:colOff>
      <xdr:row>67</xdr:row>
      <xdr:rowOff>67869</xdr:rowOff>
    </xdr:to>
    <xdr:graphicFrame macro="">
      <xdr:nvGraphicFramePr>
        <xdr:cNvPr id="6" name="Diagram 5" descr="Diagram: Total energianvändning (från inhemsk produktion)">
          <a:extLst>
            <a:ext uri="{FF2B5EF4-FFF2-40B4-BE49-F238E27FC236}">
              <a16:creationId xmlns:a16="http://schemas.microsoft.com/office/drawing/2014/main" id="{7243E9D9-DC4B-4C9F-9005-F7198569C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35718</xdr:colOff>
      <xdr:row>70</xdr:row>
      <xdr:rowOff>107157</xdr:rowOff>
    </xdr:from>
    <xdr:to>
      <xdr:col>24</xdr:col>
      <xdr:colOff>380992</xdr:colOff>
      <xdr:row>85</xdr:row>
      <xdr:rowOff>91679</xdr:rowOff>
    </xdr:to>
    <xdr:graphicFrame macro="">
      <xdr:nvGraphicFramePr>
        <xdr:cNvPr id="7" name="Diagram 6" descr="Diagram: Total energianvändning (från inhemsk produktion)">
          <a:extLst>
            <a:ext uri="{FF2B5EF4-FFF2-40B4-BE49-F238E27FC236}">
              <a16:creationId xmlns:a16="http://schemas.microsoft.com/office/drawing/2014/main" id="{28A41B14-00B0-43FF-93BB-BC2D109996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59538</xdr:colOff>
      <xdr:row>35</xdr:row>
      <xdr:rowOff>86916</xdr:rowOff>
    </xdr:from>
    <xdr:to>
      <xdr:col>9</xdr:col>
      <xdr:colOff>476249</xdr:colOff>
      <xdr:row>50</xdr:row>
      <xdr:rowOff>35720</xdr:rowOff>
    </xdr:to>
    <xdr:graphicFrame macro="">
      <xdr:nvGraphicFramePr>
        <xdr:cNvPr id="8" name="Diagram 7" descr="Diagram: Total energianvändning (inhemsk + import)">
          <a:extLst>
            <a:ext uri="{FF2B5EF4-FFF2-40B4-BE49-F238E27FC236}">
              <a16:creationId xmlns:a16="http://schemas.microsoft.com/office/drawing/2014/main" id="{8F39E410-A766-4B32-8575-F26312845C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83342</xdr:colOff>
      <xdr:row>52</xdr:row>
      <xdr:rowOff>98820</xdr:rowOff>
    </xdr:from>
    <xdr:to>
      <xdr:col>9</xdr:col>
      <xdr:colOff>511969</xdr:colOff>
      <xdr:row>67</xdr:row>
      <xdr:rowOff>11907</xdr:rowOff>
    </xdr:to>
    <xdr:graphicFrame macro="">
      <xdr:nvGraphicFramePr>
        <xdr:cNvPr id="9" name="Diagram 8" descr="Diagram: Total energianvändning (inhemsk + import)">
          <a:extLst>
            <a:ext uri="{FF2B5EF4-FFF2-40B4-BE49-F238E27FC236}">
              <a16:creationId xmlns:a16="http://schemas.microsoft.com/office/drawing/2014/main" id="{8611F780-D057-4FBD-8235-977A3151DC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83350</xdr:colOff>
      <xdr:row>70</xdr:row>
      <xdr:rowOff>98821</xdr:rowOff>
    </xdr:from>
    <xdr:to>
      <xdr:col>9</xdr:col>
      <xdr:colOff>428624</xdr:colOff>
      <xdr:row>85</xdr:row>
      <xdr:rowOff>83343</xdr:rowOff>
    </xdr:to>
    <xdr:graphicFrame macro="">
      <xdr:nvGraphicFramePr>
        <xdr:cNvPr id="10" name="Diagram 9" descr="Diagram: Total energianvändning (inhemsk + import)">
          <a:extLst>
            <a:ext uri="{FF2B5EF4-FFF2-40B4-BE49-F238E27FC236}">
              <a16:creationId xmlns:a16="http://schemas.microsoft.com/office/drawing/2014/main" id="{F54DA8D0-F423-410E-B03C-076CD13943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71444</xdr:colOff>
      <xdr:row>88</xdr:row>
      <xdr:rowOff>110727</xdr:rowOff>
    </xdr:from>
    <xdr:to>
      <xdr:col>9</xdr:col>
      <xdr:colOff>547687</xdr:colOff>
      <xdr:row>103</xdr:row>
      <xdr:rowOff>23812</xdr:rowOff>
    </xdr:to>
    <xdr:graphicFrame macro="">
      <xdr:nvGraphicFramePr>
        <xdr:cNvPr id="11" name="Diagram 10" descr="Diagram: Total energianvändning  - anläggning av vägar och järnvägar">
          <a:extLst>
            <a:ext uri="{FF2B5EF4-FFF2-40B4-BE49-F238E27FC236}">
              <a16:creationId xmlns:a16="http://schemas.microsoft.com/office/drawing/2014/main" id="{DA422991-AFE1-45C4-8D79-7483D3EBD9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0</xdr:colOff>
      <xdr:row>52</xdr:row>
      <xdr:rowOff>154782</xdr:rowOff>
    </xdr:from>
    <xdr:to>
      <xdr:col>24</xdr:col>
      <xdr:colOff>428627</xdr:colOff>
      <xdr:row>67</xdr:row>
      <xdr:rowOff>67869</xdr:rowOff>
    </xdr:to>
    <xdr:graphicFrame macro="">
      <xdr:nvGraphicFramePr>
        <xdr:cNvPr id="12" name="Diagram 11" descr="Diagram: Total energianvändning (från inhemsk produktion)">
          <a:extLst>
            <a:ext uri="{FF2B5EF4-FFF2-40B4-BE49-F238E27FC236}">
              <a16:creationId xmlns:a16="http://schemas.microsoft.com/office/drawing/2014/main" id="{9904CE95-47A7-4911-A939-183E2964AD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35718</xdr:colOff>
      <xdr:row>70</xdr:row>
      <xdr:rowOff>107157</xdr:rowOff>
    </xdr:from>
    <xdr:to>
      <xdr:col>24</xdr:col>
      <xdr:colOff>380992</xdr:colOff>
      <xdr:row>85</xdr:row>
      <xdr:rowOff>91679</xdr:rowOff>
    </xdr:to>
    <xdr:graphicFrame macro="">
      <xdr:nvGraphicFramePr>
        <xdr:cNvPr id="13" name="Diagram 12" descr="Diagram: Total energianvändning (från inhemsk produktion)">
          <a:extLst>
            <a:ext uri="{FF2B5EF4-FFF2-40B4-BE49-F238E27FC236}">
              <a16:creationId xmlns:a16="http://schemas.microsoft.com/office/drawing/2014/main" id="{969AC6E8-AD0F-41CD-AC7E-C36334FF21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5255</xdr:colOff>
      <xdr:row>8</xdr:row>
      <xdr:rowOff>57150</xdr:rowOff>
    </xdr:from>
    <xdr:to>
      <xdr:col>8</xdr:col>
      <xdr:colOff>10510</xdr:colOff>
      <xdr:row>25</xdr:row>
      <xdr:rowOff>152400</xdr:rowOff>
    </xdr:to>
    <xdr:graphicFrame macro="">
      <xdr:nvGraphicFramePr>
        <xdr:cNvPr id="2" name="Diagram 1" descr="Diagram: Total mängd uppkommet avfall från byggverksamhet i sin helhet">
          <a:extLst>
            <a:ext uri="{FF2B5EF4-FFF2-40B4-BE49-F238E27FC236}">
              <a16:creationId xmlns:a16="http://schemas.microsoft.com/office/drawing/2014/main" id="{DE1D98CB-13BF-481B-84CC-99F6A466BF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5255</xdr:colOff>
      <xdr:row>8</xdr:row>
      <xdr:rowOff>57150</xdr:rowOff>
    </xdr:from>
    <xdr:to>
      <xdr:col>8</xdr:col>
      <xdr:colOff>10510</xdr:colOff>
      <xdr:row>25</xdr:row>
      <xdr:rowOff>152400</xdr:rowOff>
    </xdr:to>
    <xdr:graphicFrame macro="">
      <xdr:nvGraphicFramePr>
        <xdr:cNvPr id="4" name="Diagram 3" descr="Diagram: Total mängd uppkommet avfall från byggverksamhet i sin helhet. Uppdelat i farligt avvall och icke-farligt avfall, mätt i tusen ton.">
          <a:extLst>
            <a:ext uri="{FF2B5EF4-FFF2-40B4-BE49-F238E27FC236}">
              <a16:creationId xmlns:a16="http://schemas.microsoft.com/office/drawing/2014/main" id="{B5E0F984-9B06-4CDC-98A7-C37210AF80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178593</xdr:colOff>
      <xdr:row>29</xdr:row>
      <xdr:rowOff>98820</xdr:rowOff>
    </xdr:from>
    <xdr:to>
      <xdr:col>9</xdr:col>
      <xdr:colOff>142874</xdr:colOff>
      <xdr:row>44</xdr:row>
      <xdr:rowOff>142875</xdr:rowOff>
    </xdr:to>
    <xdr:graphicFrame macro="">
      <xdr:nvGraphicFramePr>
        <xdr:cNvPr id="3" name="Diagram 2" descr="Diagram: Förädlingsvärde (inhemska + import)">
          <a:extLst>
            <a:ext uri="{FF2B5EF4-FFF2-40B4-BE49-F238E27FC236}">
              <a16:creationId xmlns:a16="http://schemas.microsoft.com/office/drawing/2014/main" id="{186A4348-08D8-4A39-87E6-0A085CE301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238125</xdr:colOff>
      <xdr:row>62</xdr:row>
      <xdr:rowOff>51196</xdr:rowOff>
    </xdr:from>
    <xdr:to>
      <xdr:col>9</xdr:col>
      <xdr:colOff>47625</xdr:colOff>
      <xdr:row>77</xdr:row>
      <xdr:rowOff>59531</xdr:rowOff>
    </xdr:to>
    <xdr:graphicFrame macro="">
      <xdr:nvGraphicFramePr>
        <xdr:cNvPr id="4" name="Diagram 3" descr="Diagram: Förädlingsvärde (inhemska)">
          <a:extLst>
            <a:ext uri="{FF2B5EF4-FFF2-40B4-BE49-F238E27FC236}">
              <a16:creationId xmlns:a16="http://schemas.microsoft.com/office/drawing/2014/main" id="{0DA99AB5-FA1F-4F90-863E-20F4B6D5CF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226218</xdr:colOff>
      <xdr:row>46</xdr:row>
      <xdr:rowOff>39289</xdr:rowOff>
    </xdr:from>
    <xdr:to>
      <xdr:col>9</xdr:col>
      <xdr:colOff>83343</xdr:colOff>
      <xdr:row>60</xdr:row>
      <xdr:rowOff>166688</xdr:rowOff>
    </xdr:to>
    <xdr:graphicFrame macro="">
      <xdr:nvGraphicFramePr>
        <xdr:cNvPr id="5" name="Diagram 4" descr="Diagram: Förädlingsvärde (inhemska + import)">
          <a:extLst>
            <a:ext uri="{FF2B5EF4-FFF2-40B4-BE49-F238E27FC236}">
              <a16:creationId xmlns:a16="http://schemas.microsoft.com/office/drawing/2014/main" id="{29925C03-F74D-47FA-A018-877E2FBD8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136921</xdr:colOff>
      <xdr:row>29</xdr:row>
      <xdr:rowOff>86911</xdr:rowOff>
    </xdr:from>
    <xdr:to>
      <xdr:col>24</xdr:col>
      <xdr:colOff>0</xdr:colOff>
      <xdr:row>44</xdr:row>
      <xdr:rowOff>142875</xdr:rowOff>
    </xdr:to>
    <xdr:graphicFrame macro="">
      <xdr:nvGraphicFramePr>
        <xdr:cNvPr id="7" name="Diagram 6" descr="Diagram: Produktionsvärde (inhemska + import)">
          <a:extLst>
            <a:ext uri="{FF2B5EF4-FFF2-40B4-BE49-F238E27FC236}">
              <a16:creationId xmlns:a16="http://schemas.microsoft.com/office/drawing/2014/main" id="{C0906FC9-67DE-440D-83C1-920E9E7F99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89296</xdr:colOff>
      <xdr:row>46</xdr:row>
      <xdr:rowOff>122632</xdr:rowOff>
    </xdr:from>
    <xdr:to>
      <xdr:col>24</xdr:col>
      <xdr:colOff>23811</xdr:colOff>
      <xdr:row>61</xdr:row>
      <xdr:rowOff>11906</xdr:rowOff>
    </xdr:to>
    <xdr:graphicFrame macro="">
      <xdr:nvGraphicFramePr>
        <xdr:cNvPr id="8" name="Diagram 7" descr="Diagram: Produktionsvärde (inhemska + import)">
          <a:extLst>
            <a:ext uri="{FF2B5EF4-FFF2-40B4-BE49-F238E27FC236}">
              <a16:creationId xmlns:a16="http://schemas.microsoft.com/office/drawing/2014/main" id="{E29CA7D4-640F-4F43-BC8E-C503F7446A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102903</xdr:colOff>
      <xdr:row>62</xdr:row>
      <xdr:rowOff>87255</xdr:rowOff>
    </xdr:from>
    <xdr:to>
      <xdr:col>24</xdr:col>
      <xdr:colOff>108858</xdr:colOff>
      <xdr:row>77</xdr:row>
      <xdr:rowOff>108857</xdr:rowOff>
    </xdr:to>
    <xdr:graphicFrame macro="">
      <xdr:nvGraphicFramePr>
        <xdr:cNvPr id="9" name="Diagram 8" descr="Diagram: Produktionsvärde (inhemska)">
          <a:extLst>
            <a:ext uri="{FF2B5EF4-FFF2-40B4-BE49-F238E27FC236}">
              <a16:creationId xmlns:a16="http://schemas.microsoft.com/office/drawing/2014/main" id="{8D6EB632-6DF4-48B1-A322-6E3012CA4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125013</xdr:colOff>
      <xdr:row>29</xdr:row>
      <xdr:rowOff>86915</xdr:rowOff>
    </xdr:from>
    <xdr:to>
      <xdr:col>39</xdr:col>
      <xdr:colOff>130968</xdr:colOff>
      <xdr:row>44</xdr:row>
      <xdr:rowOff>95251</xdr:rowOff>
    </xdr:to>
    <xdr:graphicFrame macro="">
      <xdr:nvGraphicFramePr>
        <xdr:cNvPr id="11" name="Diagram 10" descr="Diagram: Sysselsatta (inhemska + import)">
          <a:extLst>
            <a:ext uri="{FF2B5EF4-FFF2-40B4-BE49-F238E27FC236}">
              <a16:creationId xmlns:a16="http://schemas.microsoft.com/office/drawing/2014/main" id="{1251C0FE-625A-4B8E-B478-F26AC6BD04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31</xdr:col>
      <xdr:colOff>125013</xdr:colOff>
      <xdr:row>62</xdr:row>
      <xdr:rowOff>44844</xdr:rowOff>
    </xdr:from>
    <xdr:to>
      <xdr:col>40</xdr:col>
      <xdr:colOff>381000</xdr:colOff>
      <xdr:row>78</xdr:row>
      <xdr:rowOff>312964</xdr:rowOff>
    </xdr:to>
    <xdr:graphicFrame macro="">
      <xdr:nvGraphicFramePr>
        <xdr:cNvPr id="13" name="Diagram 12" descr="Diagram: Sysselsatta (inhemska)">
          <a:extLst>
            <a:ext uri="{FF2B5EF4-FFF2-40B4-BE49-F238E27FC236}">
              <a16:creationId xmlns:a16="http://schemas.microsoft.com/office/drawing/2014/main" id="{DD028685-FB05-4704-B5DA-855C96F0E5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49</xdr:col>
      <xdr:colOff>27214</xdr:colOff>
      <xdr:row>29</xdr:row>
      <xdr:rowOff>50572</xdr:rowOff>
    </xdr:from>
    <xdr:to>
      <xdr:col>58</xdr:col>
      <xdr:colOff>18255</xdr:colOff>
      <xdr:row>44</xdr:row>
      <xdr:rowOff>54429</xdr:rowOff>
    </xdr:to>
    <xdr:graphicFrame macro="">
      <xdr:nvGraphicFramePr>
        <xdr:cNvPr id="15" name="Diagram 14" descr="Diagram: Förädlingsvärde index (inhemska + import)">
          <a:extLst>
            <a:ext uri="{FF2B5EF4-FFF2-40B4-BE49-F238E27FC236}">
              <a16:creationId xmlns:a16="http://schemas.microsoft.com/office/drawing/2014/main" id="{7690F0FE-E66F-4536-9D5B-494814366E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49</xdr:col>
      <xdr:colOff>11960</xdr:colOff>
      <xdr:row>46</xdr:row>
      <xdr:rowOff>96495</xdr:rowOff>
    </xdr:from>
    <xdr:to>
      <xdr:col>58</xdr:col>
      <xdr:colOff>0</xdr:colOff>
      <xdr:row>61</xdr:row>
      <xdr:rowOff>136071</xdr:rowOff>
    </xdr:to>
    <xdr:graphicFrame macro="">
      <xdr:nvGraphicFramePr>
        <xdr:cNvPr id="16" name="Diagram 15" descr="Diagram: Förädlingsvärde index (inhemska)">
          <a:extLst>
            <a:ext uri="{FF2B5EF4-FFF2-40B4-BE49-F238E27FC236}">
              <a16:creationId xmlns:a16="http://schemas.microsoft.com/office/drawing/2014/main" id="{747E928E-BB90-4837-AB90-38B48CECE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178593</xdr:colOff>
      <xdr:row>29</xdr:row>
      <xdr:rowOff>98820</xdr:rowOff>
    </xdr:from>
    <xdr:to>
      <xdr:col>9</xdr:col>
      <xdr:colOff>142874</xdr:colOff>
      <xdr:row>44</xdr:row>
      <xdr:rowOff>142875</xdr:rowOff>
    </xdr:to>
    <xdr:graphicFrame macro="">
      <xdr:nvGraphicFramePr>
        <xdr:cNvPr id="18" name="Diagram 17" descr="Diagram: Förädlingsvärde (inhemska + import)">
          <a:extLst>
            <a:ext uri="{FF2B5EF4-FFF2-40B4-BE49-F238E27FC236}">
              <a16:creationId xmlns:a16="http://schemas.microsoft.com/office/drawing/2014/main" id="{EFF580F2-20D5-4E3B-B745-24BF275ECE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238125</xdr:colOff>
      <xdr:row>62</xdr:row>
      <xdr:rowOff>51196</xdr:rowOff>
    </xdr:from>
    <xdr:to>
      <xdr:col>9</xdr:col>
      <xdr:colOff>47625</xdr:colOff>
      <xdr:row>77</xdr:row>
      <xdr:rowOff>59531</xdr:rowOff>
    </xdr:to>
    <xdr:graphicFrame macro="">
      <xdr:nvGraphicFramePr>
        <xdr:cNvPr id="19" name="Diagram 18" descr="Diagram: Förädlingsvärde (inhemska)">
          <a:extLst>
            <a:ext uri="{FF2B5EF4-FFF2-40B4-BE49-F238E27FC236}">
              <a16:creationId xmlns:a16="http://schemas.microsoft.com/office/drawing/2014/main" id="{13A0E204-7012-40DC-8EDC-FAD6137C05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226218</xdr:colOff>
      <xdr:row>46</xdr:row>
      <xdr:rowOff>39289</xdr:rowOff>
    </xdr:from>
    <xdr:to>
      <xdr:col>9</xdr:col>
      <xdr:colOff>83343</xdr:colOff>
      <xdr:row>60</xdr:row>
      <xdr:rowOff>166688</xdr:rowOff>
    </xdr:to>
    <xdr:graphicFrame macro="">
      <xdr:nvGraphicFramePr>
        <xdr:cNvPr id="20" name="Diagram 19" descr="Diagram: Förädlingsvärde (inhemska + import)">
          <a:extLst>
            <a:ext uri="{FF2B5EF4-FFF2-40B4-BE49-F238E27FC236}">
              <a16:creationId xmlns:a16="http://schemas.microsoft.com/office/drawing/2014/main" id="{C1155137-175C-44F5-875C-C2C177239B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136921</xdr:colOff>
      <xdr:row>29</xdr:row>
      <xdr:rowOff>86911</xdr:rowOff>
    </xdr:from>
    <xdr:to>
      <xdr:col>24</xdr:col>
      <xdr:colOff>0</xdr:colOff>
      <xdr:row>44</xdr:row>
      <xdr:rowOff>142875</xdr:rowOff>
    </xdr:to>
    <xdr:graphicFrame macro="">
      <xdr:nvGraphicFramePr>
        <xdr:cNvPr id="22" name="Diagram 21" descr="Diagram: Produktionsvärde (inhemska + import)">
          <a:extLst>
            <a:ext uri="{FF2B5EF4-FFF2-40B4-BE49-F238E27FC236}">
              <a16:creationId xmlns:a16="http://schemas.microsoft.com/office/drawing/2014/main" id="{413E9101-1DC7-430A-865E-54168E716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89296</xdr:colOff>
      <xdr:row>46</xdr:row>
      <xdr:rowOff>122632</xdr:rowOff>
    </xdr:from>
    <xdr:to>
      <xdr:col>24</xdr:col>
      <xdr:colOff>23811</xdr:colOff>
      <xdr:row>61</xdr:row>
      <xdr:rowOff>11906</xdr:rowOff>
    </xdr:to>
    <xdr:graphicFrame macro="">
      <xdr:nvGraphicFramePr>
        <xdr:cNvPr id="23" name="Diagram 22" descr="Diagram: Produktionsvärde (inhemska + import)">
          <a:extLst>
            <a:ext uri="{FF2B5EF4-FFF2-40B4-BE49-F238E27FC236}">
              <a16:creationId xmlns:a16="http://schemas.microsoft.com/office/drawing/2014/main" id="{A1F61392-B5F7-4963-909A-D8752F702F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102903</xdr:colOff>
      <xdr:row>62</xdr:row>
      <xdr:rowOff>87255</xdr:rowOff>
    </xdr:from>
    <xdr:to>
      <xdr:col>24</xdr:col>
      <xdr:colOff>108858</xdr:colOff>
      <xdr:row>77</xdr:row>
      <xdr:rowOff>108857</xdr:rowOff>
    </xdr:to>
    <xdr:graphicFrame macro="">
      <xdr:nvGraphicFramePr>
        <xdr:cNvPr id="24" name="Diagram 23" descr="Diagram: Produktionsvärde (inhemska)">
          <a:extLst>
            <a:ext uri="{FF2B5EF4-FFF2-40B4-BE49-F238E27FC236}">
              <a16:creationId xmlns:a16="http://schemas.microsoft.com/office/drawing/2014/main" id="{400C412A-B428-4D53-B545-8D416B499C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31</xdr:col>
      <xdr:colOff>125013</xdr:colOff>
      <xdr:row>29</xdr:row>
      <xdr:rowOff>86915</xdr:rowOff>
    </xdr:from>
    <xdr:to>
      <xdr:col>39</xdr:col>
      <xdr:colOff>130968</xdr:colOff>
      <xdr:row>44</xdr:row>
      <xdr:rowOff>95251</xdr:rowOff>
    </xdr:to>
    <xdr:graphicFrame macro="">
      <xdr:nvGraphicFramePr>
        <xdr:cNvPr id="26" name="Diagram 25" descr="Diagram: Sysselsatta (inhemska + import)">
          <a:extLst>
            <a:ext uri="{FF2B5EF4-FFF2-40B4-BE49-F238E27FC236}">
              <a16:creationId xmlns:a16="http://schemas.microsoft.com/office/drawing/2014/main" id="{FBDF00FB-9288-4D5E-B4C9-C547CC61B9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31</xdr:col>
      <xdr:colOff>97797</xdr:colOff>
      <xdr:row>46</xdr:row>
      <xdr:rowOff>77108</xdr:rowOff>
    </xdr:from>
    <xdr:to>
      <xdr:col>39</xdr:col>
      <xdr:colOff>589643</xdr:colOff>
      <xdr:row>60</xdr:row>
      <xdr:rowOff>145144</xdr:rowOff>
    </xdr:to>
    <xdr:graphicFrame macro="">
      <xdr:nvGraphicFramePr>
        <xdr:cNvPr id="27" name="Diagram 26" descr="Diagram: Sysselsatta (inhemska + import)">
          <a:extLst>
            <a:ext uri="{FF2B5EF4-FFF2-40B4-BE49-F238E27FC236}">
              <a16:creationId xmlns:a16="http://schemas.microsoft.com/office/drawing/2014/main" id="{F04E4EDA-40CE-4FDF-96F0-90EBA821FE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31</xdr:col>
      <xdr:colOff>125013</xdr:colOff>
      <xdr:row>62</xdr:row>
      <xdr:rowOff>44844</xdr:rowOff>
    </xdr:from>
    <xdr:to>
      <xdr:col>40</xdr:col>
      <xdr:colOff>381000</xdr:colOff>
      <xdr:row>78</xdr:row>
      <xdr:rowOff>312964</xdr:rowOff>
    </xdr:to>
    <xdr:graphicFrame macro="">
      <xdr:nvGraphicFramePr>
        <xdr:cNvPr id="28" name="Diagram 27" descr="Diagram: Sysselsatta (inhemska)">
          <a:extLst>
            <a:ext uri="{FF2B5EF4-FFF2-40B4-BE49-F238E27FC236}">
              <a16:creationId xmlns:a16="http://schemas.microsoft.com/office/drawing/2014/main" id="{11B97458-003A-4F12-AEE5-3F3822B15C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49</xdr:col>
      <xdr:colOff>27214</xdr:colOff>
      <xdr:row>29</xdr:row>
      <xdr:rowOff>50572</xdr:rowOff>
    </xdr:from>
    <xdr:to>
      <xdr:col>58</xdr:col>
      <xdr:colOff>18255</xdr:colOff>
      <xdr:row>44</xdr:row>
      <xdr:rowOff>54429</xdr:rowOff>
    </xdr:to>
    <xdr:graphicFrame macro="">
      <xdr:nvGraphicFramePr>
        <xdr:cNvPr id="30" name="Diagram 29" descr="Diagram: Förädlingsvärde index (inhemska + import)">
          <a:extLst>
            <a:ext uri="{FF2B5EF4-FFF2-40B4-BE49-F238E27FC236}">
              <a16:creationId xmlns:a16="http://schemas.microsoft.com/office/drawing/2014/main" id="{B13566F1-B609-4AF6-8EC0-A4BEB5AB4D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49</xdr:col>
      <xdr:colOff>11960</xdr:colOff>
      <xdr:row>46</xdr:row>
      <xdr:rowOff>96495</xdr:rowOff>
    </xdr:from>
    <xdr:to>
      <xdr:col>58</xdr:col>
      <xdr:colOff>0</xdr:colOff>
      <xdr:row>61</xdr:row>
      <xdr:rowOff>136071</xdr:rowOff>
    </xdr:to>
    <xdr:graphicFrame macro="">
      <xdr:nvGraphicFramePr>
        <xdr:cNvPr id="31" name="Diagram 30" descr="Diagram: Förädlingsvärde index (inhemska)">
          <a:extLst>
            <a:ext uri="{FF2B5EF4-FFF2-40B4-BE49-F238E27FC236}">
              <a16:creationId xmlns:a16="http://schemas.microsoft.com/office/drawing/2014/main" id="{236BAE80-9BFA-432B-9B32-3B4F4EBEF5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142883</xdr:colOff>
      <xdr:row>16</xdr:row>
      <xdr:rowOff>23819</xdr:rowOff>
    </xdr:from>
    <xdr:to>
      <xdr:col>12</xdr:col>
      <xdr:colOff>357681</xdr:colOff>
      <xdr:row>40</xdr:row>
      <xdr:rowOff>47625</xdr:rowOff>
    </xdr:to>
    <xdr:graphicFrame macro="">
      <xdr:nvGraphicFramePr>
        <xdr:cNvPr id="2" name="Diagram 1" descr="Diagram: Produktionsvärde, sysselsättning och förädlingsvärde">
          <a:extLst>
            <a:ext uri="{FF2B5EF4-FFF2-40B4-BE49-F238E27FC236}">
              <a16:creationId xmlns:a16="http://schemas.microsoft.com/office/drawing/2014/main" id="{BDE4FCC3-D145-438F-B0EA-C7CE709730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392906</xdr:colOff>
      <xdr:row>41</xdr:row>
      <xdr:rowOff>59531</xdr:rowOff>
    </xdr:from>
    <xdr:to>
      <xdr:col>12</xdr:col>
      <xdr:colOff>607704</xdr:colOff>
      <xdr:row>65</xdr:row>
      <xdr:rowOff>83337</xdr:rowOff>
    </xdr:to>
    <xdr:graphicFrame macro="">
      <xdr:nvGraphicFramePr>
        <xdr:cNvPr id="3" name="Diagram 2" descr="Diagram: Växthusgasutsläpp, utsläpp kväveoxider samt utsläpp totalt suspenderade partiklar.">
          <a:extLst>
            <a:ext uri="{FF2B5EF4-FFF2-40B4-BE49-F238E27FC236}">
              <a16:creationId xmlns:a16="http://schemas.microsoft.com/office/drawing/2014/main" id="{3ED8356C-7DD2-44F2-961C-31707A6DAF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357188</xdr:colOff>
      <xdr:row>66</xdr:row>
      <xdr:rowOff>95250</xdr:rowOff>
    </xdr:from>
    <xdr:to>
      <xdr:col>12</xdr:col>
      <xdr:colOff>571986</xdr:colOff>
      <xdr:row>90</xdr:row>
      <xdr:rowOff>119056</xdr:rowOff>
    </xdr:to>
    <xdr:graphicFrame macro="">
      <xdr:nvGraphicFramePr>
        <xdr:cNvPr id="4" name="Diagram 3" descr="Diagram: Energianvändning; total, fossil och förnybar.">
          <a:extLst>
            <a:ext uri="{FF2B5EF4-FFF2-40B4-BE49-F238E27FC236}">
              <a16:creationId xmlns:a16="http://schemas.microsoft.com/office/drawing/2014/main" id="{A64ADB33-E3D7-4627-A369-178CC372DD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142883</xdr:colOff>
      <xdr:row>16</xdr:row>
      <xdr:rowOff>23819</xdr:rowOff>
    </xdr:from>
    <xdr:to>
      <xdr:col>12</xdr:col>
      <xdr:colOff>357681</xdr:colOff>
      <xdr:row>40</xdr:row>
      <xdr:rowOff>47625</xdr:rowOff>
    </xdr:to>
    <xdr:graphicFrame macro="">
      <xdr:nvGraphicFramePr>
        <xdr:cNvPr id="5" name="Diagram 4" descr="Diagram: Produktionsvärde, sysselsättning och förädlingsvärde index">
          <a:extLst>
            <a:ext uri="{FF2B5EF4-FFF2-40B4-BE49-F238E27FC236}">
              <a16:creationId xmlns:a16="http://schemas.microsoft.com/office/drawing/2014/main" id="{C71BD06E-F14B-45AE-AC66-ABF92F8222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392906</xdr:colOff>
      <xdr:row>41</xdr:row>
      <xdr:rowOff>59531</xdr:rowOff>
    </xdr:from>
    <xdr:to>
      <xdr:col>12</xdr:col>
      <xdr:colOff>607704</xdr:colOff>
      <xdr:row>65</xdr:row>
      <xdr:rowOff>83337</xdr:rowOff>
    </xdr:to>
    <xdr:graphicFrame macro="">
      <xdr:nvGraphicFramePr>
        <xdr:cNvPr id="6" name="Diagram 5" descr="Diagram: Växthusgasutsläpp, utsläpp kväveoxider samt utsläpp totalt suspenderade partiklar index.">
          <a:extLst>
            <a:ext uri="{FF2B5EF4-FFF2-40B4-BE49-F238E27FC236}">
              <a16:creationId xmlns:a16="http://schemas.microsoft.com/office/drawing/2014/main" id="{CE15C5C3-A060-453C-B801-25604EF518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357188</xdr:colOff>
      <xdr:row>66</xdr:row>
      <xdr:rowOff>95250</xdr:rowOff>
    </xdr:from>
    <xdr:to>
      <xdr:col>12</xdr:col>
      <xdr:colOff>571986</xdr:colOff>
      <xdr:row>90</xdr:row>
      <xdr:rowOff>119056</xdr:rowOff>
    </xdr:to>
    <xdr:graphicFrame macro="">
      <xdr:nvGraphicFramePr>
        <xdr:cNvPr id="7" name="Diagram 6" descr="Diagram: Energianvändning; total, fossil och förnybar index. ">
          <a:extLst>
            <a:ext uri="{FF2B5EF4-FFF2-40B4-BE49-F238E27FC236}">
              <a16:creationId xmlns:a16="http://schemas.microsoft.com/office/drawing/2014/main" id="{DD667BED-07E4-4295-8FD5-1D4DC2D8EE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59532</xdr:colOff>
      <xdr:row>14</xdr:row>
      <xdr:rowOff>83343</xdr:rowOff>
    </xdr:from>
    <xdr:to>
      <xdr:col>9</xdr:col>
      <xdr:colOff>166688</xdr:colOff>
      <xdr:row>32</xdr:row>
      <xdr:rowOff>72760</xdr:rowOff>
    </xdr:to>
    <xdr:graphicFrame macro="">
      <xdr:nvGraphicFramePr>
        <xdr:cNvPr id="2" name="Diagram 1" descr="Diagram: Bygg- och fastighetssektorn - Utsläpp av växthusgaser, exkl. import">
          <a:extLst>
            <a:ext uri="{FF2B5EF4-FFF2-40B4-BE49-F238E27FC236}">
              <a16:creationId xmlns:a16="http://schemas.microsoft.com/office/drawing/2014/main" id="{13A5E8D0-94E2-4EFA-B260-BD9E1C7ACD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607218</xdr:colOff>
      <xdr:row>14</xdr:row>
      <xdr:rowOff>146445</xdr:rowOff>
    </xdr:from>
    <xdr:to>
      <xdr:col>17</xdr:col>
      <xdr:colOff>345281</xdr:colOff>
      <xdr:row>32</xdr:row>
      <xdr:rowOff>47624</xdr:rowOff>
    </xdr:to>
    <xdr:graphicFrame macro="">
      <xdr:nvGraphicFramePr>
        <xdr:cNvPr id="3" name="Diagram 2" descr="Diagram: Anläggning av vägar och järnvägar - Utsläpp av växthusgaser, exkl. import">
          <a:extLst>
            <a:ext uri="{FF2B5EF4-FFF2-40B4-BE49-F238E27FC236}">
              <a16:creationId xmlns:a16="http://schemas.microsoft.com/office/drawing/2014/main" id="{EB34CEDE-DBBE-4797-895E-F281560844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8</xdr:col>
      <xdr:colOff>267497</xdr:colOff>
      <xdr:row>62</xdr:row>
      <xdr:rowOff>179917</xdr:rowOff>
    </xdr:to>
    <xdr:graphicFrame macro="">
      <xdr:nvGraphicFramePr>
        <xdr:cNvPr id="4" name="Diagram 3" descr="Diagram: Bygg- och fastighetssektorn - Utsläpp av kväveoxider, inkl. import">
          <a:extLst>
            <a:ext uri="{FF2B5EF4-FFF2-40B4-BE49-F238E27FC236}">
              <a16:creationId xmlns:a16="http://schemas.microsoft.com/office/drawing/2014/main" id="{14D4B4D2-FD91-46D8-BAF6-63D8B35D4C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45</xdr:row>
      <xdr:rowOff>0</xdr:rowOff>
    </xdr:from>
    <xdr:to>
      <xdr:col>17</xdr:col>
      <xdr:colOff>345282</xdr:colOff>
      <xdr:row>62</xdr:row>
      <xdr:rowOff>91679</xdr:rowOff>
    </xdr:to>
    <xdr:graphicFrame macro="">
      <xdr:nvGraphicFramePr>
        <xdr:cNvPr id="5" name="Diagram 4" descr="Diagram: Bygg- och fastighetssektorn - Utsläpp av kväveoxider, inkl. import">
          <a:extLst>
            <a:ext uri="{FF2B5EF4-FFF2-40B4-BE49-F238E27FC236}">
              <a16:creationId xmlns:a16="http://schemas.microsoft.com/office/drawing/2014/main" id="{F75EA504-8F36-4F5A-AE98-DDBF8C22FF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7937</xdr:colOff>
      <xdr:row>76</xdr:row>
      <xdr:rowOff>31751</xdr:rowOff>
    </xdr:from>
    <xdr:to>
      <xdr:col>8</xdr:col>
      <xdr:colOff>436562</xdr:colOff>
      <xdr:row>94</xdr:row>
      <xdr:rowOff>29106</xdr:rowOff>
    </xdr:to>
    <xdr:graphicFrame macro="">
      <xdr:nvGraphicFramePr>
        <xdr:cNvPr id="6" name="Diagram 5" descr="Diagram: Bygg- och fastighetssektorn - Utsläpp av partiklar, inkl. import">
          <a:extLst>
            <a:ext uri="{FF2B5EF4-FFF2-40B4-BE49-F238E27FC236}">
              <a16:creationId xmlns:a16="http://schemas.microsoft.com/office/drawing/2014/main" id="{30361930-FABF-43C7-ACAA-32C7928AC2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531813</xdr:colOff>
      <xdr:row>76</xdr:row>
      <xdr:rowOff>55563</xdr:rowOff>
    </xdr:from>
    <xdr:to>
      <xdr:col>18</xdr:col>
      <xdr:colOff>79375</xdr:colOff>
      <xdr:row>93</xdr:row>
      <xdr:rowOff>142875</xdr:rowOff>
    </xdr:to>
    <xdr:graphicFrame macro="">
      <xdr:nvGraphicFramePr>
        <xdr:cNvPr id="7" name="Diagram 6" descr="Diagram: Anläggning av vägar och järnvägar - Utsläpp av partiklar, inkl. import">
          <a:extLst>
            <a:ext uri="{FF2B5EF4-FFF2-40B4-BE49-F238E27FC236}">
              <a16:creationId xmlns:a16="http://schemas.microsoft.com/office/drawing/2014/main" id="{D99CECF2-9E90-4849-9BA9-75ED21193A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59532</xdr:colOff>
      <xdr:row>14</xdr:row>
      <xdr:rowOff>83343</xdr:rowOff>
    </xdr:from>
    <xdr:to>
      <xdr:col>9</xdr:col>
      <xdr:colOff>166688</xdr:colOff>
      <xdr:row>32</xdr:row>
      <xdr:rowOff>72760</xdr:rowOff>
    </xdr:to>
    <xdr:graphicFrame macro="">
      <xdr:nvGraphicFramePr>
        <xdr:cNvPr id="8" name="Diagram 7" descr="Diagram: Bygg- och fastighetssektorn - Utsläpp av växthusgaser, exkl. import">
          <a:extLst>
            <a:ext uri="{FF2B5EF4-FFF2-40B4-BE49-F238E27FC236}">
              <a16:creationId xmlns:a16="http://schemas.microsoft.com/office/drawing/2014/main" id="{C5B887AA-B508-49DC-8785-B599C72A7C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607218</xdr:colOff>
      <xdr:row>14</xdr:row>
      <xdr:rowOff>146445</xdr:rowOff>
    </xdr:from>
    <xdr:to>
      <xdr:col>17</xdr:col>
      <xdr:colOff>345281</xdr:colOff>
      <xdr:row>32</xdr:row>
      <xdr:rowOff>47624</xdr:rowOff>
    </xdr:to>
    <xdr:graphicFrame macro="">
      <xdr:nvGraphicFramePr>
        <xdr:cNvPr id="9" name="Diagram 8" descr="Diagram: Anläggning av vägar och järnvägar - Utsläpp av växthusgaser, exkl. import">
          <a:extLst>
            <a:ext uri="{FF2B5EF4-FFF2-40B4-BE49-F238E27FC236}">
              <a16:creationId xmlns:a16="http://schemas.microsoft.com/office/drawing/2014/main" id="{5ADE41A5-B046-416F-87FD-380201E27F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8</xdr:col>
      <xdr:colOff>267497</xdr:colOff>
      <xdr:row>62</xdr:row>
      <xdr:rowOff>179917</xdr:rowOff>
    </xdr:to>
    <xdr:graphicFrame macro="">
      <xdr:nvGraphicFramePr>
        <xdr:cNvPr id="10" name="Diagram 9" descr="Diagram: Bygg- och fastighetssektorn - Utsläpp av kväveoxider, inkl. import">
          <a:extLst>
            <a:ext uri="{FF2B5EF4-FFF2-40B4-BE49-F238E27FC236}">
              <a16:creationId xmlns:a16="http://schemas.microsoft.com/office/drawing/2014/main" id="{4E7990D3-B2B8-4DCB-B197-2FB5E30A72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45</xdr:row>
      <xdr:rowOff>0</xdr:rowOff>
    </xdr:from>
    <xdr:to>
      <xdr:col>17</xdr:col>
      <xdr:colOff>345282</xdr:colOff>
      <xdr:row>62</xdr:row>
      <xdr:rowOff>91679</xdr:rowOff>
    </xdr:to>
    <xdr:graphicFrame macro="">
      <xdr:nvGraphicFramePr>
        <xdr:cNvPr id="11" name="Diagram 10" descr="Diagram: Anläggning av vägar och järnvägar - Utsläpp av kväveoxider, inkl. import">
          <a:extLst>
            <a:ext uri="{FF2B5EF4-FFF2-40B4-BE49-F238E27FC236}">
              <a16:creationId xmlns:a16="http://schemas.microsoft.com/office/drawing/2014/main" id="{4106EA91-1D55-4A52-9BD1-D5E8A6AA8C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7937</xdr:colOff>
      <xdr:row>76</xdr:row>
      <xdr:rowOff>31751</xdr:rowOff>
    </xdr:from>
    <xdr:to>
      <xdr:col>8</xdr:col>
      <xdr:colOff>436562</xdr:colOff>
      <xdr:row>94</xdr:row>
      <xdr:rowOff>29106</xdr:rowOff>
    </xdr:to>
    <xdr:graphicFrame macro="">
      <xdr:nvGraphicFramePr>
        <xdr:cNvPr id="12" name="Diagram 11" descr="Diagram: Bygg- och fastighetssektorn - Utsläpp av partiklar, inkl. import">
          <a:extLst>
            <a:ext uri="{FF2B5EF4-FFF2-40B4-BE49-F238E27FC236}">
              <a16:creationId xmlns:a16="http://schemas.microsoft.com/office/drawing/2014/main" id="{FAD9D77B-E1EF-4D8C-AB6E-6645AB2AD2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531813</xdr:colOff>
      <xdr:row>76</xdr:row>
      <xdr:rowOff>55563</xdr:rowOff>
    </xdr:from>
    <xdr:to>
      <xdr:col>18</xdr:col>
      <xdr:colOff>79375</xdr:colOff>
      <xdr:row>93</xdr:row>
      <xdr:rowOff>142875</xdr:rowOff>
    </xdr:to>
    <xdr:graphicFrame macro="">
      <xdr:nvGraphicFramePr>
        <xdr:cNvPr id="13" name="Diagram 12" descr="Diagram: Anläggning av vägar och järnvägar - Utsläpp av partiklar, inkl. import">
          <a:extLst>
            <a:ext uri="{FF2B5EF4-FFF2-40B4-BE49-F238E27FC236}">
              <a16:creationId xmlns:a16="http://schemas.microsoft.com/office/drawing/2014/main" id="{A1067E8C-69F4-4D4A-911F-0E65D67B4B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Offentlig\Milj&#246;indikatorer\Webb\2023%20uppdatering%20f&#246;r%202021\Extern%20Leveransfil%20till%20Boverket%202023-12-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esultat utan rot"/>
      <sheetName val="Resultat med rot"/>
      <sheetName val="Växthusgaser (GHG)"/>
      <sheetName val="därav koldioxid (CO2)"/>
      <sheetName val="därav metan (CH4)"/>
      <sheetName val="därav dikväveoxider (N2O)"/>
      <sheetName val="Svaveloxider (SOx)"/>
      <sheetName val="Kväveoxider (NOx)"/>
      <sheetName val="Partiklar (TSP)"/>
      <sheetName val="Fossila bränslen"/>
      <sheetName val="Biobränslen"/>
      <sheetName val="Kemikalier.Hälsa exkl. cement"/>
      <sheetName val="Kemikalier.Miljö"/>
      <sheetName val="Förädlingsvärde"/>
      <sheetName val="Produktionsvärde"/>
      <sheetName val="Sysselsatta"/>
      <sheetName val="Totala utsläpp-anv i Sverige"/>
      <sheetName val="Sammanställning"/>
      <sheetName val="Diagram - utsläpp"/>
      <sheetName val="Diagram - kemiska produkter"/>
      <sheetName val="Diagram - energianvändning"/>
      <sheetName val="Diagram - avfall"/>
      <sheetName val="Diagram - ekonomi"/>
      <sheetName val="Diagram - index"/>
      <sheetName val="Diagram - långa tidsserier"/>
      <sheetName val="Diagram - nationella to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AQ4" t="str">
            <v>Utsläpp från sektorn, inhemsk produktion</v>
          </cell>
          <cell r="AR4" t="str">
            <v>Utsläpp från övriga sektorer, inhemsk produktion</v>
          </cell>
          <cell r="AS4" t="str">
            <v>Totala utsläpp i Sverige</v>
          </cell>
        </row>
        <row r="5">
          <cell r="AP5" t="str">
            <v>Växthusgaser (miljoner ton CO2-ekvivalenter)</v>
          </cell>
          <cell r="AQ5">
            <v>11.381466459569602</v>
          </cell>
          <cell r="AR5">
            <v>45.691533540430399</v>
          </cell>
        </row>
        <row r="6">
          <cell r="AP6" t="str">
            <v>NOx (tusen ton)</v>
          </cell>
          <cell r="AQ6">
            <v>32.025385220797013</v>
          </cell>
          <cell r="AR6">
            <v>155.31861477920299</v>
          </cell>
        </row>
        <row r="7">
          <cell r="AP7" t="str">
            <v>Partiklar (tusen ton)</v>
          </cell>
          <cell r="AQ7">
            <v>17.631215561822358</v>
          </cell>
          <cell r="AR7">
            <v>48.328784438177635</v>
          </cell>
        </row>
        <row r="9">
          <cell r="AP9" t="str">
            <v>Total energianvändning (TWh)</v>
          </cell>
          <cell r="AQ9">
            <v>102.92140171598558</v>
          </cell>
          <cell r="AR9">
            <v>205.55217257329454</v>
          </cell>
        </row>
        <row r="13">
          <cell r="AP13" t="str">
            <v>Miljöfarliga kemikalier (tusen ton)</v>
          </cell>
          <cell r="AQ13">
            <v>63.834268477247896</v>
          </cell>
          <cell r="AR13">
            <v>1532.2111315227523</v>
          </cell>
        </row>
        <row r="14">
          <cell r="AP14" t="str">
            <v>Hälsofarliga kemikalier, exklusive cement (tusen ton)</v>
          </cell>
          <cell r="AQ14">
            <v>659.58668875807257</v>
          </cell>
          <cell r="AR14">
            <v>6841.0723112419237</v>
          </cell>
          <cell r="AX14" t="str">
            <v>byggsektorn</v>
          </cell>
          <cell r="AY14">
            <v>0.30697004788582521</v>
          </cell>
        </row>
        <row r="15">
          <cell r="AX15" t="str">
            <v>Övriga</v>
          </cell>
          <cell r="AY15">
            <v>0.69302995211417473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Boverket tema">
  <a:themeElements>
    <a:clrScheme name="Boverket">
      <a:dk1>
        <a:sysClr val="windowText" lastClr="000000"/>
      </a:dk1>
      <a:lt1>
        <a:sysClr val="window" lastClr="FFFFFF"/>
      </a:lt1>
      <a:dk2>
        <a:srgbClr val="00375B"/>
      </a:dk2>
      <a:lt2>
        <a:srgbClr val="E2EEF5"/>
      </a:lt2>
      <a:accent1>
        <a:srgbClr val="C10B25"/>
      </a:accent1>
      <a:accent2>
        <a:srgbClr val="1E1E1E"/>
      </a:accent2>
      <a:accent3>
        <a:srgbClr val="9BBACC"/>
      </a:accent3>
      <a:accent4>
        <a:srgbClr val="47687D"/>
      </a:accent4>
      <a:accent5>
        <a:srgbClr val="C5BEB0"/>
      </a:accent5>
      <a:accent6>
        <a:srgbClr val="FDC75F"/>
      </a:accent6>
      <a:hlink>
        <a:srgbClr val="0000FF"/>
      </a:hlink>
      <a:folHlink>
        <a:srgbClr val="800080"/>
      </a:folHlink>
    </a:clrScheme>
    <a:fontScheme name="Boverk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D42"/>
  <sheetViews>
    <sheetView topLeftCell="A3" workbookViewId="0">
      <selection activeCell="A44" sqref="A44"/>
    </sheetView>
  </sheetViews>
  <sheetFormatPr defaultColWidth="8.85546875" defaultRowHeight="12.75" x14ac:dyDescent="0.2"/>
  <cols>
    <col min="1" max="1" width="88.5703125" style="4" bestFit="1" customWidth="1"/>
    <col min="2" max="2" width="8.85546875" style="4"/>
    <col min="3" max="3" width="12.42578125" style="4" bestFit="1" customWidth="1"/>
    <col min="4" max="4" width="31.42578125" style="4" bestFit="1" customWidth="1"/>
    <col min="5" max="16384" width="8.85546875" style="4"/>
  </cols>
  <sheetData>
    <row r="1" spans="1:4" x14ac:dyDescent="0.2">
      <c r="A1" s="24"/>
    </row>
    <row r="2" spans="1:4" ht="15" x14ac:dyDescent="0.25">
      <c r="A2" s="101"/>
      <c r="C2" s="3"/>
      <c r="D2" s="3"/>
    </row>
    <row r="3" spans="1:4" ht="15" x14ac:dyDescent="0.25">
      <c r="A3" s="24"/>
      <c r="C3"/>
      <c r="D3"/>
    </row>
    <row r="4" spans="1:4" ht="15" x14ac:dyDescent="0.25">
      <c r="A4" s="24"/>
      <c r="C4"/>
      <c r="D4"/>
    </row>
    <row r="5" spans="1:4" ht="15" x14ac:dyDescent="0.25">
      <c r="A5" s="24"/>
      <c r="C5" s="2"/>
      <c r="D5"/>
    </row>
    <row r="6" spans="1:4" ht="15" x14ac:dyDescent="0.25">
      <c r="A6" s="24"/>
      <c r="C6" s="2"/>
      <c r="D6"/>
    </row>
    <row r="7" spans="1:4" ht="15" x14ac:dyDescent="0.25">
      <c r="A7" s="24"/>
      <c r="C7" s="2"/>
      <c r="D7" s="2"/>
    </row>
    <row r="8" spans="1:4" ht="15" x14ac:dyDescent="0.25">
      <c r="A8" s="25" t="s">
        <v>23</v>
      </c>
      <c r="C8" s="2"/>
      <c r="D8"/>
    </row>
    <row r="9" spans="1:4" ht="15" x14ac:dyDescent="0.25">
      <c r="A9" s="26" t="s">
        <v>24</v>
      </c>
      <c r="C9" s="2"/>
      <c r="D9"/>
    </row>
    <row r="10" spans="1:4" ht="15" x14ac:dyDescent="0.25">
      <c r="A10" s="26" t="s">
        <v>25</v>
      </c>
      <c r="C10"/>
      <c r="D10"/>
    </row>
    <row r="11" spans="1:4" ht="15" x14ac:dyDescent="0.25">
      <c r="A11" s="26" t="s">
        <v>26</v>
      </c>
      <c r="C11"/>
      <c r="D11"/>
    </row>
    <row r="12" spans="1:4" ht="15" x14ac:dyDescent="0.25">
      <c r="A12" s="25" t="s">
        <v>27</v>
      </c>
      <c r="C12" s="1"/>
      <c r="D12"/>
    </row>
    <row r="13" spans="1:4" ht="29.25" x14ac:dyDescent="0.25">
      <c r="A13" s="32" t="s">
        <v>48</v>
      </c>
      <c r="C13" s="1"/>
      <c r="D13"/>
    </row>
    <row r="14" spans="1:4" ht="58.5" x14ac:dyDescent="0.3">
      <c r="A14" s="32" t="s">
        <v>47</v>
      </c>
      <c r="C14" s="31"/>
    </row>
    <row r="15" spans="1:4" x14ac:dyDescent="0.2">
      <c r="A15" s="24"/>
    </row>
    <row r="16" spans="1:4" ht="15" x14ac:dyDescent="0.25">
      <c r="A16" s="25" t="s">
        <v>28</v>
      </c>
    </row>
    <row r="17" spans="1:4" ht="15" x14ac:dyDescent="0.25">
      <c r="A17" s="25" t="s">
        <v>29</v>
      </c>
    </row>
    <row r="18" spans="1:4" ht="18.75" x14ac:dyDescent="0.35">
      <c r="A18" s="28" t="s">
        <v>30</v>
      </c>
    </row>
    <row r="19" spans="1:4" ht="18.75" x14ac:dyDescent="0.35">
      <c r="A19" s="28" t="s">
        <v>31</v>
      </c>
    </row>
    <row r="20" spans="1:4" ht="15" x14ac:dyDescent="0.25">
      <c r="A20" s="25" t="s">
        <v>46</v>
      </c>
    </row>
    <row r="21" spans="1:4" ht="14.25" x14ac:dyDescent="0.2">
      <c r="A21" s="27" t="s">
        <v>145</v>
      </c>
    </row>
    <row r="22" spans="1:4" ht="14.25" x14ac:dyDescent="0.2">
      <c r="A22" s="27" t="s">
        <v>146</v>
      </c>
    </row>
    <row r="23" spans="1:4" ht="15" x14ac:dyDescent="0.25">
      <c r="A23" s="29" t="s">
        <v>32</v>
      </c>
    </row>
    <row r="24" spans="1:4" ht="14.25" x14ac:dyDescent="0.2">
      <c r="A24" s="26" t="s">
        <v>33</v>
      </c>
    </row>
    <row r="25" spans="1:4" ht="14.25" x14ac:dyDescent="0.2">
      <c r="A25" s="26" t="s">
        <v>34</v>
      </c>
    </row>
    <row r="26" spans="1:4" ht="14.25" x14ac:dyDescent="0.2">
      <c r="A26" s="26" t="s">
        <v>35</v>
      </c>
    </row>
    <row r="27" spans="1:4" x14ac:dyDescent="0.2">
      <c r="A27" s="24"/>
    </row>
    <row r="28" spans="1:4" ht="30" customHeight="1" x14ac:dyDescent="0.25">
      <c r="A28" s="30" t="s">
        <v>36</v>
      </c>
      <c r="B28"/>
      <c r="C28" s="3"/>
      <c r="D28" s="3"/>
    </row>
    <row r="29" spans="1:4" ht="15" x14ac:dyDescent="0.25">
      <c r="A29" t="s">
        <v>37</v>
      </c>
      <c r="B29"/>
    </row>
    <row r="30" spans="1:4" ht="15" x14ac:dyDescent="0.25">
      <c r="A30" t="s">
        <v>38</v>
      </c>
      <c r="B30"/>
    </row>
    <row r="31" spans="1:4" ht="15" x14ac:dyDescent="0.25">
      <c r="A31" s="2" t="s">
        <v>39</v>
      </c>
      <c r="B31"/>
    </row>
    <row r="32" spans="1:4" ht="15" x14ac:dyDescent="0.25">
      <c r="A32" s="2"/>
      <c r="B32" s="2"/>
    </row>
    <row r="33" spans="1:2" ht="15" x14ac:dyDescent="0.25">
      <c r="A33" s="2" t="s">
        <v>40</v>
      </c>
      <c r="B33"/>
    </row>
    <row r="34" spans="1:2" ht="15" x14ac:dyDescent="0.25">
      <c r="A34" s="2" t="s">
        <v>41</v>
      </c>
      <c r="B34"/>
    </row>
    <row r="35" spans="1:2" ht="15" x14ac:dyDescent="0.25">
      <c r="A35" s="2" t="s">
        <v>42</v>
      </c>
      <c r="B35"/>
    </row>
    <row r="36" spans="1:2" ht="15" x14ac:dyDescent="0.25">
      <c r="A36"/>
      <c r="B36"/>
    </row>
    <row r="37" spans="1:2" ht="15" x14ac:dyDescent="0.25">
      <c r="A37" t="s">
        <v>43</v>
      </c>
      <c r="B37"/>
    </row>
    <row r="38" spans="1:2" ht="15" x14ac:dyDescent="0.25">
      <c r="A38" s="1" t="s">
        <v>44</v>
      </c>
      <c r="B38"/>
    </row>
    <row r="39" spans="1:2" ht="15" x14ac:dyDescent="0.25">
      <c r="A39" s="1" t="s">
        <v>45</v>
      </c>
    </row>
    <row r="41" spans="1:2" ht="28.5" x14ac:dyDescent="0.2">
      <c r="A41" s="111" t="s">
        <v>211</v>
      </c>
    </row>
    <row r="42" spans="1:2" x14ac:dyDescent="0.2">
      <c r="A42" s="112"/>
    </row>
  </sheetData>
  <pageMargins left="0.7" right="0.7" top="0.75" bottom="0.75" header="0.3" footer="0.3"/>
  <pageSetup paperSize="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9C961-2652-4A9B-AF86-6C74E69C5271}">
  <dimension ref="A1:U25"/>
  <sheetViews>
    <sheetView zoomScale="80" zoomScaleNormal="80" workbookViewId="0">
      <selection activeCell="A29" sqref="A29"/>
    </sheetView>
  </sheetViews>
  <sheetFormatPr defaultColWidth="9.140625" defaultRowHeight="15" x14ac:dyDescent="0.25"/>
  <cols>
    <col min="1" max="1" width="40.7109375" style="147" customWidth="1"/>
    <col min="2" max="2" width="85.28515625" style="147" customWidth="1"/>
    <col min="3" max="3" width="10.5703125" style="147" customWidth="1"/>
    <col min="4" max="18" width="9.140625" style="147"/>
    <col min="19" max="19" width="26.7109375" style="147" customWidth="1"/>
    <col min="20" max="20" width="49.28515625" style="147" customWidth="1"/>
    <col min="21" max="16384" width="9.140625" style="147"/>
  </cols>
  <sheetData>
    <row r="1" spans="1:21" ht="18.75" x14ac:dyDescent="0.3">
      <c r="A1" s="146" t="s">
        <v>208</v>
      </c>
    </row>
    <row r="3" spans="1:21" x14ac:dyDescent="0.25">
      <c r="C3" s="152">
        <v>2021</v>
      </c>
    </row>
    <row r="4" spans="1:21" x14ac:dyDescent="0.25">
      <c r="A4" s="148" t="s">
        <v>209</v>
      </c>
      <c r="B4" s="147" t="s">
        <v>245</v>
      </c>
      <c r="C4" s="35">
        <v>115157.3</v>
      </c>
      <c r="D4" s="288" t="s">
        <v>272</v>
      </c>
      <c r="E4" s="288"/>
      <c r="F4" s="288"/>
      <c r="H4" s="149"/>
    </row>
    <row r="5" spans="1:21" x14ac:dyDescent="0.25">
      <c r="B5" s="147" t="s">
        <v>246</v>
      </c>
      <c r="C5" s="226">
        <v>154460.6533171607</v>
      </c>
      <c r="D5" s="288" t="s">
        <v>272</v>
      </c>
      <c r="E5" s="288"/>
      <c r="F5" s="288"/>
    </row>
    <row r="6" spans="1:21" ht="18" customHeight="1" x14ac:dyDescent="0.25">
      <c r="B6" s="151" t="s">
        <v>247</v>
      </c>
      <c r="C6" s="163">
        <v>150583</v>
      </c>
      <c r="D6" s="288" t="s">
        <v>272</v>
      </c>
      <c r="E6" s="288"/>
      <c r="F6" s="288"/>
    </row>
    <row r="7" spans="1:21" x14ac:dyDescent="0.25">
      <c r="C7" s="287"/>
      <c r="D7" s="288"/>
      <c r="E7" s="288"/>
      <c r="F7" s="288"/>
      <c r="S7" s="224"/>
      <c r="T7" s="224"/>
      <c r="U7" s="225"/>
    </row>
    <row r="8" spans="1:21" x14ac:dyDescent="0.25">
      <c r="A8" s="148" t="s">
        <v>210</v>
      </c>
      <c r="B8" s="147" t="s">
        <v>245</v>
      </c>
      <c r="C8" s="35">
        <v>54733.4</v>
      </c>
      <c r="D8" s="288" t="s">
        <v>273</v>
      </c>
      <c r="E8" s="288"/>
      <c r="F8" s="288"/>
      <c r="H8" s="149"/>
      <c r="S8" s="225"/>
      <c r="T8" s="225"/>
      <c r="U8" s="150"/>
    </row>
    <row r="9" spans="1:21" x14ac:dyDescent="0.25">
      <c r="B9" s="147" t="s">
        <v>246</v>
      </c>
      <c r="C9" s="226">
        <v>59643.876559041651</v>
      </c>
      <c r="D9" s="288" t="s">
        <v>273</v>
      </c>
      <c r="E9" s="288"/>
      <c r="F9" s="288"/>
      <c r="S9" s="225"/>
      <c r="T9" s="225"/>
      <c r="U9" s="150"/>
    </row>
    <row r="10" spans="1:21" x14ac:dyDescent="0.25">
      <c r="B10" s="151" t="s">
        <v>247</v>
      </c>
      <c r="C10" s="227" t="s">
        <v>53</v>
      </c>
      <c r="D10" s="288"/>
      <c r="E10" s="288"/>
      <c r="F10" s="288"/>
      <c r="S10" s="225"/>
      <c r="T10" s="225"/>
      <c r="U10" s="150"/>
    </row>
    <row r="11" spans="1:21" x14ac:dyDescent="0.25">
      <c r="C11" s="287"/>
      <c r="D11" s="288"/>
      <c r="E11" s="288"/>
      <c r="F11" s="288"/>
      <c r="S11" s="224"/>
      <c r="T11" s="225"/>
      <c r="U11" s="150"/>
    </row>
    <row r="12" spans="1:21" x14ac:dyDescent="0.25">
      <c r="A12" s="148" t="s">
        <v>257</v>
      </c>
      <c r="B12" s="147" t="s">
        <v>245</v>
      </c>
      <c r="C12" s="35">
        <v>47816.7</v>
      </c>
      <c r="D12" s="289" t="s">
        <v>271</v>
      </c>
      <c r="E12" s="289"/>
      <c r="F12" s="289"/>
      <c r="H12" s="149"/>
    </row>
    <row r="13" spans="1:21" x14ac:dyDescent="0.25">
      <c r="B13" s="147" t="s">
        <v>246</v>
      </c>
      <c r="C13" s="226">
        <v>51030.249300152922</v>
      </c>
      <c r="D13" s="289" t="s">
        <v>271</v>
      </c>
      <c r="E13" s="289"/>
      <c r="F13" s="289"/>
    </row>
    <row r="14" spans="1:21" x14ac:dyDescent="0.25">
      <c r="A14" s="151"/>
      <c r="B14" s="151" t="s">
        <v>247</v>
      </c>
      <c r="C14" s="163">
        <v>87879.861520560604</v>
      </c>
      <c r="D14" s="289" t="s">
        <v>271</v>
      </c>
      <c r="E14" s="289"/>
      <c r="F14" s="289"/>
    </row>
    <row r="16" spans="1:21" x14ac:dyDescent="0.25">
      <c r="A16" s="148"/>
    </row>
    <row r="17" spans="1:13" x14ac:dyDescent="0.25">
      <c r="A17" s="148"/>
      <c r="D17" s="148"/>
      <c r="E17" s="148"/>
      <c r="F17" s="148"/>
    </row>
    <row r="18" spans="1:13" x14ac:dyDescent="0.25">
      <c r="A18" s="148"/>
      <c r="D18" s="148"/>
      <c r="E18" s="148"/>
      <c r="F18" s="148"/>
    </row>
    <row r="19" spans="1:13" x14ac:dyDescent="0.25">
      <c r="A19" s="148"/>
      <c r="D19" s="148"/>
      <c r="E19" s="148"/>
      <c r="F19" s="148"/>
    </row>
    <row r="20" spans="1:13" x14ac:dyDescent="0.25">
      <c r="A20" s="154" t="s">
        <v>216</v>
      </c>
      <c r="B20" s="154"/>
      <c r="C20" s="154"/>
      <c r="D20" s="155"/>
      <c r="E20" s="155"/>
      <c r="F20" s="155"/>
      <c r="G20" s="153"/>
      <c r="H20" s="153"/>
      <c r="I20" s="153"/>
      <c r="J20" s="153"/>
      <c r="K20" s="153"/>
      <c r="L20" s="153"/>
      <c r="M20" s="153"/>
    </row>
    <row r="21" spans="1:13" x14ac:dyDescent="0.25">
      <c r="A21" s="156" t="s">
        <v>213</v>
      </c>
      <c r="B21" s="153"/>
      <c r="C21" s="154"/>
      <c r="D21" s="155"/>
      <c r="E21" s="155"/>
      <c r="F21" s="155"/>
      <c r="G21" s="153"/>
      <c r="H21" s="153"/>
      <c r="I21" s="153"/>
      <c r="J21" s="153"/>
      <c r="K21" s="153"/>
      <c r="L21" s="153"/>
      <c r="M21" s="153"/>
    </row>
    <row r="22" spans="1:13" x14ac:dyDescent="0.25">
      <c r="A22" s="153" t="s">
        <v>214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</row>
    <row r="23" spans="1:13" x14ac:dyDescent="0.25">
      <c r="A23" s="153" t="s">
        <v>243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</row>
    <row r="24" spans="1:13" x14ac:dyDescent="0.25">
      <c r="A24" s="290" t="s">
        <v>215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</row>
    <row r="25" spans="1:13" x14ac:dyDescent="0.25">
      <c r="A25" s="190" t="s">
        <v>244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</row>
  </sheetData>
  <pageMargins left="0.75" right="0.75" top="0.75" bottom="0.5" header="0.5" footer="0.7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15C94-1F0B-4CAA-B13C-23D550ADB469}">
  <sheetPr>
    <pageSetUpPr fitToPage="1"/>
  </sheetPr>
  <dimension ref="A1:CA54"/>
  <sheetViews>
    <sheetView tabSelected="1" zoomScale="70" zoomScaleNormal="70" zoomScalePageLayoutView="80" workbookViewId="0">
      <selection activeCell="BP20" sqref="BP20"/>
    </sheetView>
  </sheetViews>
  <sheetFormatPr defaultColWidth="13.85546875" defaultRowHeight="12.75" x14ac:dyDescent="0.2"/>
  <cols>
    <col min="1" max="1" width="13.85546875" style="4"/>
    <col min="2" max="16" width="0" style="4" hidden="1" customWidth="1"/>
    <col min="17" max="17" width="23" style="4" customWidth="1"/>
    <col min="18" max="64" width="13.85546875" style="4" hidden="1" customWidth="1"/>
    <col min="65" max="68" width="13.85546875" style="4"/>
    <col min="69" max="69" width="52.140625" style="4" bestFit="1" customWidth="1"/>
    <col min="70" max="70" width="20.140625" style="4" bestFit="1" customWidth="1"/>
    <col min="71" max="71" width="26.85546875" style="4" bestFit="1" customWidth="1"/>
    <col min="72" max="72" width="19.28515625" style="4" bestFit="1" customWidth="1"/>
    <col min="73" max="73" width="29.85546875" style="4" bestFit="1" customWidth="1"/>
    <col min="74" max="74" width="15.140625" style="4" bestFit="1" customWidth="1"/>
    <col min="75" max="75" width="25.140625" style="4" bestFit="1" customWidth="1"/>
    <col min="76" max="16384" width="13.85546875" style="4"/>
  </cols>
  <sheetData>
    <row r="1" spans="1:79" ht="15.75" x14ac:dyDescent="0.25">
      <c r="A1" s="165"/>
      <c r="Q1" s="165" t="s">
        <v>234</v>
      </c>
    </row>
    <row r="2" spans="1:79" ht="37.5" customHeight="1" thickBot="1" x14ac:dyDescent="0.45">
      <c r="A2" s="118"/>
      <c r="Q2" s="118" t="s">
        <v>274</v>
      </c>
      <c r="AO2" s="118"/>
      <c r="AW2" s="118"/>
      <c r="BM2" s="118" t="s">
        <v>267</v>
      </c>
    </row>
    <row r="3" spans="1:79" ht="37.5" customHeight="1" thickBot="1" x14ac:dyDescent="0.25">
      <c r="B3" s="300" t="s">
        <v>8</v>
      </c>
      <c r="C3" s="301"/>
      <c r="D3" s="301"/>
      <c r="E3" s="301"/>
      <c r="F3" s="301"/>
      <c r="G3" s="301"/>
      <c r="H3" s="302"/>
      <c r="J3" s="300" t="s">
        <v>17</v>
      </c>
      <c r="K3" s="301"/>
      <c r="L3" s="301"/>
      <c r="M3" s="301"/>
      <c r="N3" s="301"/>
      <c r="O3" s="301"/>
      <c r="P3" s="302"/>
      <c r="R3" s="300" t="s">
        <v>59</v>
      </c>
      <c r="S3" s="301"/>
      <c r="T3" s="301"/>
      <c r="U3" s="301"/>
      <c r="V3" s="301"/>
      <c r="W3" s="301"/>
      <c r="X3" s="302"/>
      <c r="Y3" s="158"/>
      <c r="Z3" s="300" t="s">
        <v>150</v>
      </c>
      <c r="AA3" s="301"/>
      <c r="AB3" s="301"/>
      <c r="AC3" s="301"/>
      <c r="AD3" s="301"/>
      <c r="AE3" s="301"/>
      <c r="AF3" s="302"/>
      <c r="AG3" s="158"/>
      <c r="AH3" s="300" t="s">
        <v>161</v>
      </c>
      <c r="AI3" s="301"/>
      <c r="AJ3" s="301"/>
      <c r="AK3" s="301"/>
      <c r="AL3" s="301"/>
      <c r="AM3" s="301"/>
      <c r="AN3" s="302"/>
      <c r="AP3" s="295" t="s">
        <v>167</v>
      </c>
      <c r="AQ3" s="296"/>
      <c r="AR3" s="296"/>
      <c r="AS3" s="296"/>
      <c r="AT3" s="296"/>
      <c r="AU3" s="296"/>
      <c r="AV3" s="297"/>
      <c r="AX3" s="295" t="s">
        <v>200</v>
      </c>
      <c r="AY3" s="296"/>
      <c r="AZ3" s="296"/>
      <c r="BA3" s="296"/>
      <c r="BB3" s="296"/>
      <c r="BC3" s="296"/>
      <c r="BD3" s="297"/>
      <c r="BF3" s="295" t="s">
        <v>205</v>
      </c>
      <c r="BG3" s="296"/>
      <c r="BH3" s="296"/>
      <c r="BI3" s="296"/>
      <c r="BJ3" s="296"/>
      <c r="BK3" s="296"/>
      <c r="BL3" s="297"/>
      <c r="BQ3" s="295" t="s">
        <v>218</v>
      </c>
      <c r="BR3" s="298"/>
      <c r="BS3" s="298"/>
      <c r="BT3" s="298"/>
      <c r="BU3" s="298"/>
      <c r="BV3" s="298"/>
      <c r="BW3" s="299"/>
    </row>
    <row r="4" spans="1:79" ht="31.5" customHeight="1" x14ac:dyDescent="0.2">
      <c r="B4" s="178"/>
      <c r="C4" s="167" t="s">
        <v>9</v>
      </c>
      <c r="D4" s="168" t="s">
        <v>54</v>
      </c>
      <c r="E4" s="168" t="s">
        <v>10</v>
      </c>
      <c r="F4" s="167" t="s">
        <v>58</v>
      </c>
      <c r="G4" s="167" t="s">
        <v>11</v>
      </c>
      <c r="H4" s="169" t="s">
        <v>12</v>
      </c>
      <c r="I4" s="159"/>
      <c r="J4" s="178"/>
      <c r="K4" s="167" t="s">
        <v>9</v>
      </c>
      <c r="L4" s="168" t="s">
        <v>54</v>
      </c>
      <c r="M4" s="168" t="s">
        <v>10</v>
      </c>
      <c r="N4" s="167" t="s">
        <v>58</v>
      </c>
      <c r="O4" s="167" t="s">
        <v>11</v>
      </c>
      <c r="P4" s="169" t="s">
        <v>12</v>
      </c>
      <c r="Q4" s="160"/>
      <c r="R4" s="178"/>
      <c r="S4" s="167" t="s">
        <v>9</v>
      </c>
      <c r="T4" s="168" t="s">
        <v>54</v>
      </c>
      <c r="U4" s="168" t="s">
        <v>10</v>
      </c>
      <c r="V4" s="167" t="s">
        <v>58</v>
      </c>
      <c r="W4" s="167" t="s">
        <v>11</v>
      </c>
      <c r="X4" s="169" t="s">
        <v>12</v>
      </c>
      <c r="Y4" s="160"/>
      <c r="Z4" s="178"/>
      <c r="AA4" s="167" t="s">
        <v>9</v>
      </c>
      <c r="AB4" s="168" t="s">
        <v>54</v>
      </c>
      <c r="AC4" s="168" t="s">
        <v>10</v>
      </c>
      <c r="AD4" s="167" t="s">
        <v>58</v>
      </c>
      <c r="AE4" s="167" t="s">
        <v>11</v>
      </c>
      <c r="AF4" s="169" t="s">
        <v>12</v>
      </c>
      <c r="AG4" s="160"/>
      <c r="AH4" s="178"/>
      <c r="AI4" s="167" t="s">
        <v>9</v>
      </c>
      <c r="AJ4" s="168" t="s">
        <v>54</v>
      </c>
      <c r="AK4" s="168" t="s">
        <v>10</v>
      </c>
      <c r="AL4" s="167" t="s">
        <v>58</v>
      </c>
      <c r="AM4" s="167" t="s">
        <v>11</v>
      </c>
      <c r="AN4" s="169" t="s">
        <v>12</v>
      </c>
      <c r="AP4" s="178"/>
      <c r="AQ4" s="167" t="s">
        <v>9</v>
      </c>
      <c r="AR4" s="168" t="s">
        <v>54</v>
      </c>
      <c r="AS4" s="168" t="s">
        <v>10</v>
      </c>
      <c r="AT4" s="167" t="s">
        <v>58</v>
      </c>
      <c r="AU4" s="167" t="s">
        <v>11</v>
      </c>
      <c r="AV4" s="169" t="s">
        <v>12</v>
      </c>
      <c r="AX4" s="178"/>
      <c r="AY4" s="167" t="s">
        <v>9</v>
      </c>
      <c r="AZ4" s="168" t="s">
        <v>54</v>
      </c>
      <c r="BA4" s="168" t="s">
        <v>10</v>
      </c>
      <c r="BB4" s="167" t="s">
        <v>58</v>
      </c>
      <c r="BC4" s="167" t="s">
        <v>11</v>
      </c>
      <c r="BD4" s="169" t="s">
        <v>12</v>
      </c>
      <c r="BF4" s="178"/>
      <c r="BG4" s="167" t="s">
        <v>9</v>
      </c>
      <c r="BH4" s="168" t="s">
        <v>54</v>
      </c>
      <c r="BI4" s="168" t="s">
        <v>10</v>
      </c>
      <c r="BJ4" s="167" t="s">
        <v>58</v>
      </c>
      <c r="BK4" s="167" t="s">
        <v>11</v>
      </c>
      <c r="BL4" s="169" t="s">
        <v>12</v>
      </c>
      <c r="BQ4" s="166"/>
      <c r="BR4" s="167" t="s">
        <v>9</v>
      </c>
      <c r="BS4" s="168" t="s">
        <v>54</v>
      </c>
      <c r="BT4" s="168" t="s">
        <v>10</v>
      </c>
      <c r="BU4" s="167" t="s">
        <v>58</v>
      </c>
      <c r="BV4" s="167" t="s">
        <v>11</v>
      </c>
      <c r="BW4" s="169" t="s">
        <v>12</v>
      </c>
    </row>
    <row r="5" spans="1:79" s="270" customFormat="1" ht="36.75" customHeight="1" x14ac:dyDescent="0.2">
      <c r="A5" s="4"/>
      <c r="B5" s="173" t="s">
        <v>219</v>
      </c>
      <c r="C5" s="179">
        <v>11.517944994310117</v>
      </c>
      <c r="D5" s="179">
        <v>47.085055005689881</v>
      </c>
      <c r="E5" s="179">
        <v>58.603000000000002</v>
      </c>
      <c r="F5" s="172">
        <v>0.19654190048820225</v>
      </c>
      <c r="G5" s="179">
        <v>6.7404824514094566</v>
      </c>
      <c r="H5" s="171">
        <v>18.258427445719573</v>
      </c>
      <c r="I5" s="5"/>
      <c r="J5" s="173" t="s">
        <v>219</v>
      </c>
      <c r="K5" s="179">
        <v>10.796851728437783</v>
      </c>
      <c r="L5" s="179">
        <v>46.190148271562222</v>
      </c>
      <c r="M5" s="179">
        <v>56.987000000000002</v>
      </c>
      <c r="N5" s="170">
        <v>0.18946166193057684</v>
      </c>
      <c r="O5" s="179">
        <v>6.5009209810979449</v>
      </c>
      <c r="P5" s="171">
        <v>17.297772709535728</v>
      </c>
      <c r="Q5" s="5"/>
      <c r="R5" s="173" t="s">
        <v>219</v>
      </c>
      <c r="S5" s="179">
        <v>11.795131117116691</v>
      </c>
      <c r="T5" s="179">
        <v>46.133868882883313</v>
      </c>
      <c r="U5" s="179">
        <v>57.929000000000002</v>
      </c>
      <c r="V5" s="172">
        <v>0.20361358071288457</v>
      </c>
      <c r="W5" s="179">
        <v>6.8030514024560196</v>
      </c>
      <c r="X5" s="171">
        <v>18.59818251957271</v>
      </c>
      <c r="Y5" s="5"/>
      <c r="Z5" s="173" t="s">
        <v>219</v>
      </c>
      <c r="AA5" s="179">
        <v>12.038900002067182</v>
      </c>
      <c r="AB5" s="179">
        <v>46.064099997932821</v>
      </c>
      <c r="AC5" s="179">
        <v>58.103000000000002</v>
      </c>
      <c r="AD5" s="172">
        <v>0.20719928406566238</v>
      </c>
      <c r="AE5" s="179">
        <v>7.1517492490570236</v>
      </c>
      <c r="AF5" s="292">
        <v>19.190649251124206</v>
      </c>
      <c r="AG5" s="5"/>
      <c r="AH5" s="173" t="s">
        <v>219</v>
      </c>
      <c r="AI5" s="179">
        <v>11.381466459569602</v>
      </c>
      <c r="AJ5" s="179">
        <v>45.691533540430399</v>
      </c>
      <c r="AK5" s="179">
        <v>57.073</v>
      </c>
      <c r="AL5" s="291">
        <v>0.19941945332415681</v>
      </c>
      <c r="AM5" s="179">
        <v>7.1945549132650157</v>
      </c>
      <c r="AN5" s="292">
        <v>18.576021372834617</v>
      </c>
      <c r="AP5" s="269" t="s">
        <v>219</v>
      </c>
      <c r="AQ5" s="179">
        <v>12.144294328748733</v>
      </c>
      <c r="AR5" s="179">
        <v>43.83099114327797</v>
      </c>
      <c r="AS5" s="179">
        <v>55.975285472026705</v>
      </c>
      <c r="AT5" s="272">
        <v>0.21695814905343838</v>
      </c>
      <c r="AU5" s="179">
        <v>8.1293020818732682</v>
      </c>
      <c r="AV5" s="171">
        <v>20.273596410622002</v>
      </c>
      <c r="AX5" s="269" t="s">
        <v>219</v>
      </c>
      <c r="AY5" s="179">
        <v>11.120332974006855</v>
      </c>
      <c r="AZ5" s="179">
        <v>43.566791150193581</v>
      </c>
      <c r="BA5" s="179">
        <v>54.687124124200437</v>
      </c>
      <c r="BB5" s="272">
        <v>0.20334462914435514</v>
      </c>
      <c r="BC5" s="179">
        <v>6.9509689507477592</v>
      </c>
      <c r="BD5" s="171">
        <v>18.071301924754614</v>
      </c>
      <c r="BF5" s="269" t="s">
        <v>235</v>
      </c>
      <c r="BG5" s="179">
        <v>10.566167313138255</v>
      </c>
      <c r="BH5" s="179">
        <v>38.374862380659678</v>
      </c>
      <c r="BI5" s="179">
        <v>48.941029693797937</v>
      </c>
      <c r="BJ5" s="271">
        <v>0.21589589306244725</v>
      </c>
      <c r="BK5" s="179">
        <v>6.2571902138273945</v>
      </c>
      <c r="BL5" s="171">
        <v>16.823357526965651</v>
      </c>
      <c r="BQ5" s="282" t="s">
        <v>269</v>
      </c>
      <c r="BR5" s="179">
        <v>11.083116125928495</v>
      </c>
      <c r="BS5" s="179">
        <v>39.947133174224433</v>
      </c>
      <c r="BT5" s="179">
        <v>51.030249300152924</v>
      </c>
      <c r="BU5" s="271">
        <v>0.2171871836396316</v>
      </c>
      <c r="BV5" s="179">
        <v>7.8370385624477104</v>
      </c>
      <c r="BW5" s="171">
        <v>18.920154688376204</v>
      </c>
    </row>
    <row r="6" spans="1:79" s="8" customFormat="1" ht="36" customHeight="1" x14ac:dyDescent="0.25">
      <c r="B6" s="228" t="s">
        <v>155</v>
      </c>
      <c r="C6" s="179">
        <v>32.278823316574389</v>
      </c>
      <c r="D6" s="179">
        <v>157.60617668342559</v>
      </c>
      <c r="E6" s="179">
        <v>189.88499999999999</v>
      </c>
      <c r="F6" s="172">
        <v>0.16999143332319241</v>
      </c>
      <c r="G6" s="180">
        <v>18.642739502358527</v>
      </c>
      <c r="H6" s="171">
        <v>50.921562818932912</v>
      </c>
      <c r="I6" s="5"/>
      <c r="J6" s="173" t="s">
        <v>155</v>
      </c>
      <c r="K6" s="179">
        <v>32.167129700748383</v>
      </c>
      <c r="L6" s="179">
        <v>156.93487029925163</v>
      </c>
      <c r="M6" s="179">
        <v>189.102</v>
      </c>
      <c r="N6" s="170">
        <v>0.17010465093308574</v>
      </c>
      <c r="O6" s="180">
        <v>18.390238993837311</v>
      </c>
      <c r="P6" s="171">
        <v>50.557368694585691</v>
      </c>
      <c r="Q6" s="5"/>
      <c r="R6" s="173" t="s">
        <v>155</v>
      </c>
      <c r="S6" s="179">
        <v>33.224216229471836</v>
      </c>
      <c r="T6" s="179">
        <v>157.04378377052817</v>
      </c>
      <c r="U6" s="179">
        <v>190.268</v>
      </c>
      <c r="V6" s="172">
        <v>0.17461799267071623</v>
      </c>
      <c r="W6" s="180">
        <v>20.141591002856728</v>
      </c>
      <c r="X6" s="171">
        <v>53.365807232328564</v>
      </c>
      <c r="Y6" s="5"/>
      <c r="Z6" s="173" t="s">
        <v>155</v>
      </c>
      <c r="AA6" s="179">
        <v>33.837508458828204</v>
      </c>
      <c r="AB6" s="179">
        <v>165.81049154117179</v>
      </c>
      <c r="AC6" s="179">
        <v>199.648</v>
      </c>
      <c r="AD6" s="172">
        <v>0.16948583736790854</v>
      </c>
      <c r="AE6" s="180">
        <v>19.745287860907691</v>
      </c>
      <c r="AF6" s="171">
        <v>53.582796319735891</v>
      </c>
      <c r="AG6" s="5"/>
      <c r="AH6" s="173" t="s">
        <v>155</v>
      </c>
      <c r="AI6" s="179">
        <v>32.025385220797013</v>
      </c>
      <c r="AJ6" s="179">
        <v>155.31861477920299</v>
      </c>
      <c r="AK6" s="179">
        <v>187.34399999999999</v>
      </c>
      <c r="AL6" s="172">
        <v>0.17094428015200389</v>
      </c>
      <c r="AM6" s="180">
        <v>21.171272883884154</v>
      </c>
      <c r="AN6" s="171">
        <v>53.196658104681163</v>
      </c>
      <c r="AP6" s="173" t="s">
        <v>155</v>
      </c>
      <c r="AQ6" s="179">
        <v>32.206319669843978</v>
      </c>
      <c r="AR6" s="179">
        <v>153.42654147320792</v>
      </c>
      <c r="AS6" s="179">
        <v>185.63286114305191</v>
      </c>
      <c r="AT6" s="172">
        <v>0.17349471139716599</v>
      </c>
      <c r="AU6" s="180">
        <v>19.574230052725547</v>
      </c>
      <c r="AV6" s="171">
        <v>51.780549722569525</v>
      </c>
      <c r="AX6" s="173" t="s">
        <v>155</v>
      </c>
      <c r="AY6" s="179">
        <v>30.429879071755437</v>
      </c>
      <c r="AZ6" s="179">
        <v>147.41149154757966</v>
      </c>
      <c r="BA6" s="179">
        <v>177.84137061933509</v>
      </c>
      <c r="BB6" s="172">
        <v>0.1711068631881488</v>
      </c>
      <c r="BC6" s="180">
        <v>17.743564898533393</v>
      </c>
      <c r="BD6" s="171">
        <v>48.17344397028883</v>
      </c>
      <c r="BF6" s="173" t="s">
        <v>236</v>
      </c>
      <c r="BG6" s="179">
        <v>28.38786404557834</v>
      </c>
      <c r="BH6" s="179">
        <v>127.44079039149625</v>
      </c>
      <c r="BI6" s="179">
        <v>155.82865443707459</v>
      </c>
      <c r="BJ6" s="170">
        <v>0.18217358128470323</v>
      </c>
      <c r="BK6" s="180">
        <v>17.271162981093354</v>
      </c>
      <c r="BL6" s="171">
        <v>45.659027026671694</v>
      </c>
      <c r="BQ6" s="283" t="s">
        <v>270</v>
      </c>
      <c r="BR6" s="179">
        <v>29.500355748863665</v>
      </c>
      <c r="BS6" s="179">
        <v>124.96029756829704</v>
      </c>
      <c r="BT6" s="179">
        <v>154.46065331716071</v>
      </c>
      <c r="BU6" s="170">
        <v>0.19098945340007928</v>
      </c>
      <c r="BV6" s="180">
        <v>21.19628097036944</v>
      </c>
      <c r="BW6" s="171">
        <v>50.696636719233105</v>
      </c>
      <c r="CA6" s="229"/>
    </row>
    <row r="7" spans="1:79" s="8" customFormat="1" ht="34.5" customHeight="1" x14ac:dyDescent="0.25">
      <c r="B7" s="230" t="s">
        <v>157</v>
      </c>
      <c r="C7" s="179">
        <v>17.126829168621363</v>
      </c>
      <c r="D7" s="179">
        <v>50.803170831378644</v>
      </c>
      <c r="E7" s="179">
        <v>67.930000000000007</v>
      </c>
      <c r="F7" s="172">
        <v>0.25212467493922214</v>
      </c>
      <c r="G7" s="180">
        <v>12.885570179672914</v>
      </c>
      <c r="H7" s="171">
        <v>30.012399348294277</v>
      </c>
      <c r="I7" s="5"/>
      <c r="J7" s="174" t="s">
        <v>157</v>
      </c>
      <c r="K7" s="179">
        <v>15.945772105266981</v>
      </c>
      <c r="L7" s="179">
        <v>46.463227894733016</v>
      </c>
      <c r="M7" s="179">
        <v>62.408999999999999</v>
      </c>
      <c r="N7" s="170">
        <v>0.25550436804414395</v>
      </c>
      <c r="O7" s="180">
        <v>13.112503934866584</v>
      </c>
      <c r="P7" s="171">
        <v>29.058276040133563</v>
      </c>
      <c r="Q7" s="5"/>
      <c r="R7" s="174" t="s">
        <v>157</v>
      </c>
      <c r="S7" s="179">
        <v>16.499158781607338</v>
      </c>
      <c r="T7" s="179">
        <v>45.485841218392665</v>
      </c>
      <c r="U7" s="179">
        <v>61.984999999999999</v>
      </c>
      <c r="V7" s="172">
        <v>0.2661798625733216</v>
      </c>
      <c r="W7" s="180">
        <v>13.88749741535297</v>
      </c>
      <c r="X7" s="171">
        <v>30.38665619696031</v>
      </c>
      <c r="Y7" s="5"/>
      <c r="Z7" s="174" t="s">
        <v>157</v>
      </c>
      <c r="AA7" s="179">
        <v>17.329919241506865</v>
      </c>
      <c r="AB7" s="179">
        <v>47.725080758493142</v>
      </c>
      <c r="AC7" s="179">
        <v>65.055000000000007</v>
      </c>
      <c r="AD7" s="172">
        <v>0.26638873632321669</v>
      </c>
      <c r="AE7" s="180">
        <v>14.958469238363701</v>
      </c>
      <c r="AF7" s="171">
        <v>32.288388479870562</v>
      </c>
      <c r="AG7" s="5"/>
      <c r="AH7" s="174" t="s">
        <v>157</v>
      </c>
      <c r="AI7" s="179">
        <v>17.631215561822358</v>
      </c>
      <c r="AJ7" s="179">
        <v>48.328784438177635</v>
      </c>
      <c r="AK7" s="179">
        <v>65.959999999999994</v>
      </c>
      <c r="AL7" s="172">
        <v>0.26730163071289204</v>
      </c>
      <c r="AM7" s="180">
        <v>16.733685115351335</v>
      </c>
      <c r="AN7" s="171">
        <v>34.364900677173694</v>
      </c>
      <c r="AP7" s="174" t="s">
        <v>157</v>
      </c>
      <c r="AQ7" s="179">
        <v>16.504864409206014</v>
      </c>
      <c r="AR7" s="179">
        <v>49.137119539573412</v>
      </c>
      <c r="AS7" s="179">
        <v>65.641983948779426</v>
      </c>
      <c r="AT7" s="172">
        <v>0.2514376229409031</v>
      </c>
      <c r="AU7" s="180">
        <v>18.284832473533513</v>
      </c>
      <c r="AV7" s="171">
        <v>34.789696882739527</v>
      </c>
      <c r="AX7" s="174" t="s">
        <v>157</v>
      </c>
      <c r="AY7" s="179">
        <v>15.920542593493245</v>
      </c>
      <c r="AZ7" s="179">
        <v>47.713110722936165</v>
      </c>
      <c r="BA7" s="179">
        <v>63.63365331642941</v>
      </c>
      <c r="BB7" s="172">
        <v>0.25019061084432126</v>
      </c>
      <c r="BC7" s="180">
        <v>18.269380459014929</v>
      </c>
      <c r="BD7" s="171">
        <v>34.189923052508178</v>
      </c>
      <c r="BF7" s="174" t="s">
        <v>237</v>
      </c>
      <c r="BG7" s="179">
        <v>15.492514228342465</v>
      </c>
      <c r="BH7" s="179">
        <v>44.126850406710652</v>
      </c>
      <c r="BI7" s="179">
        <v>59.619364635053117</v>
      </c>
      <c r="BJ7" s="170">
        <v>0.25985708373741478</v>
      </c>
      <c r="BK7" s="180">
        <v>18.741050169884048</v>
      </c>
      <c r="BL7" s="171">
        <v>34.233564398226513</v>
      </c>
      <c r="BQ7" s="284" t="s">
        <v>157</v>
      </c>
      <c r="BR7" s="179">
        <v>16.473332004834191</v>
      </c>
      <c r="BS7" s="179">
        <v>43.17054455420746</v>
      </c>
      <c r="BT7" s="179">
        <v>59.643876559041651</v>
      </c>
      <c r="BU7" s="170">
        <v>0.27619485779947905</v>
      </c>
      <c r="BV7" s="180">
        <v>25.76695876834804</v>
      </c>
      <c r="BW7" s="171">
        <v>42.240290773182231</v>
      </c>
    </row>
    <row r="8" spans="1:79" ht="36" customHeight="1" x14ac:dyDescent="0.2">
      <c r="B8" s="166"/>
      <c r="C8" s="167" t="s">
        <v>13</v>
      </c>
      <c r="D8" s="168" t="s">
        <v>151</v>
      </c>
      <c r="E8" s="168" t="s">
        <v>14</v>
      </c>
      <c r="F8" s="167" t="s">
        <v>15</v>
      </c>
      <c r="G8" s="167" t="s">
        <v>16</v>
      </c>
      <c r="H8" s="169" t="s">
        <v>49</v>
      </c>
      <c r="I8" s="159"/>
      <c r="J8" s="166"/>
      <c r="K8" s="167" t="s">
        <v>13</v>
      </c>
      <c r="L8" s="168" t="s">
        <v>151</v>
      </c>
      <c r="M8" s="168" t="s">
        <v>14</v>
      </c>
      <c r="N8" s="167" t="s">
        <v>15</v>
      </c>
      <c r="O8" s="167" t="s">
        <v>16</v>
      </c>
      <c r="P8" s="169" t="s">
        <v>49</v>
      </c>
      <c r="Q8" s="160"/>
      <c r="R8" s="166"/>
      <c r="S8" s="167" t="s">
        <v>13</v>
      </c>
      <c r="T8" s="168" t="s">
        <v>151</v>
      </c>
      <c r="U8" s="168" t="s">
        <v>14</v>
      </c>
      <c r="V8" s="167" t="s">
        <v>15</v>
      </c>
      <c r="W8" s="167" t="s">
        <v>16</v>
      </c>
      <c r="X8" s="169" t="s">
        <v>49</v>
      </c>
      <c r="Y8" s="160"/>
      <c r="Z8" s="166"/>
      <c r="AA8" s="167" t="s">
        <v>13</v>
      </c>
      <c r="AB8" s="168" t="s">
        <v>151</v>
      </c>
      <c r="AC8" s="168" t="s">
        <v>14</v>
      </c>
      <c r="AD8" s="167" t="s">
        <v>15</v>
      </c>
      <c r="AE8" s="167" t="s">
        <v>16</v>
      </c>
      <c r="AF8" s="169" t="s">
        <v>49</v>
      </c>
      <c r="AG8" s="160"/>
      <c r="AH8" s="166"/>
      <c r="AI8" s="167" t="s">
        <v>13</v>
      </c>
      <c r="AJ8" s="168" t="s">
        <v>151</v>
      </c>
      <c r="AK8" s="168" t="s">
        <v>14</v>
      </c>
      <c r="AL8" s="167" t="s">
        <v>15</v>
      </c>
      <c r="AM8" s="167" t="s">
        <v>16</v>
      </c>
      <c r="AN8" s="169" t="s">
        <v>49</v>
      </c>
      <c r="AP8" s="166"/>
      <c r="AQ8" s="167" t="s">
        <v>13</v>
      </c>
      <c r="AR8" s="168" t="s">
        <v>151</v>
      </c>
      <c r="AS8" s="168" t="s">
        <v>14</v>
      </c>
      <c r="AT8" s="167" t="s">
        <v>15</v>
      </c>
      <c r="AU8" s="167" t="s">
        <v>16</v>
      </c>
      <c r="AV8" s="169" t="s">
        <v>49</v>
      </c>
      <c r="AX8" s="166"/>
      <c r="AY8" s="167" t="s">
        <v>13</v>
      </c>
      <c r="AZ8" s="168" t="s">
        <v>151</v>
      </c>
      <c r="BA8" s="168" t="s">
        <v>14</v>
      </c>
      <c r="BB8" s="167" t="s">
        <v>15</v>
      </c>
      <c r="BC8" s="167" t="s">
        <v>16</v>
      </c>
      <c r="BD8" s="169" t="s">
        <v>49</v>
      </c>
      <c r="BF8" s="166"/>
      <c r="BG8" s="167" t="s">
        <v>13</v>
      </c>
      <c r="BH8" s="168" t="s">
        <v>151</v>
      </c>
      <c r="BI8" s="168" t="s">
        <v>14</v>
      </c>
      <c r="BJ8" s="167" t="s">
        <v>15</v>
      </c>
      <c r="BK8" s="167" t="s">
        <v>16</v>
      </c>
      <c r="BL8" s="169" t="s">
        <v>49</v>
      </c>
      <c r="BQ8" s="166"/>
      <c r="BR8" s="167" t="s">
        <v>13</v>
      </c>
      <c r="BS8" s="168" t="s">
        <v>151</v>
      </c>
      <c r="BT8" s="168" t="s">
        <v>14</v>
      </c>
      <c r="BU8" s="167" t="s">
        <v>15</v>
      </c>
      <c r="BV8" s="167" t="s">
        <v>16</v>
      </c>
      <c r="BW8" s="169" t="s">
        <v>49</v>
      </c>
    </row>
    <row r="9" spans="1:79" s="8" customFormat="1" ht="34.5" customHeight="1" x14ac:dyDescent="0.25">
      <c r="B9" s="174" t="s">
        <v>158</v>
      </c>
      <c r="C9" s="179">
        <v>104.41154839992765</v>
      </c>
      <c r="D9" s="179">
        <v>189.33198886112251</v>
      </c>
      <c r="E9" s="179">
        <v>293.74353726105016</v>
      </c>
      <c r="F9" s="172">
        <v>0.35545138924073422</v>
      </c>
      <c r="G9" s="180">
        <v>4.1766144053839938</v>
      </c>
      <c r="H9" s="171">
        <v>108.58816280531164</v>
      </c>
      <c r="I9" s="5"/>
      <c r="J9" s="174" t="s">
        <v>158</v>
      </c>
      <c r="K9" s="179">
        <v>99.601496835424555</v>
      </c>
      <c r="L9" s="179">
        <v>197.21997100239798</v>
      </c>
      <c r="M9" s="179">
        <v>296.82146783782252</v>
      </c>
      <c r="N9" s="170">
        <v>0.33556028666310916</v>
      </c>
      <c r="O9" s="180">
        <v>4.3985921686017075</v>
      </c>
      <c r="P9" s="171">
        <v>104.00008900402626</v>
      </c>
      <c r="Q9" s="5"/>
      <c r="R9" s="174" t="s">
        <v>158</v>
      </c>
      <c r="S9" s="179">
        <v>103.1652567833533</v>
      </c>
      <c r="T9" s="179">
        <v>203.51897535192086</v>
      </c>
      <c r="U9" s="179">
        <v>306.68423213527416</v>
      </c>
      <c r="V9" s="172">
        <v>0.33638917809719193</v>
      </c>
      <c r="W9" s="180">
        <v>4.6937214271781409</v>
      </c>
      <c r="X9" s="171">
        <v>107.85897821053145</v>
      </c>
      <c r="Y9" s="161"/>
      <c r="Z9" s="174" t="s">
        <v>158</v>
      </c>
      <c r="AA9" s="179">
        <v>108.20210552496388</v>
      </c>
      <c r="AB9" s="179">
        <v>206.42463041954289</v>
      </c>
      <c r="AC9" s="179">
        <v>314.62673594450678</v>
      </c>
      <c r="AD9" s="172">
        <v>0.34390626467309615</v>
      </c>
      <c r="AE9" s="180">
        <v>4.9442509399158068</v>
      </c>
      <c r="AF9" s="171">
        <v>113.14635646487969</v>
      </c>
      <c r="AG9" s="161"/>
      <c r="AH9" s="174" t="s">
        <v>158</v>
      </c>
      <c r="AI9" s="179">
        <v>102.92140171598558</v>
      </c>
      <c r="AJ9" s="179">
        <v>205.55217257329454</v>
      </c>
      <c r="AK9" s="179">
        <v>308.47357428928012</v>
      </c>
      <c r="AL9" s="172">
        <v>0.3336473860139087</v>
      </c>
      <c r="AM9" s="180">
        <v>5.0629177341573568</v>
      </c>
      <c r="AN9" s="171">
        <v>107.98431945014293</v>
      </c>
      <c r="AP9" s="174" t="s">
        <v>158</v>
      </c>
      <c r="AQ9" s="179">
        <v>101.5814910952197</v>
      </c>
      <c r="AR9" s="179">
        <v>203.63837018386766</v>
      </c>
      <c r="AS9" s="179">
        <v>305.21986127908735</v>
      </c>
      <c r="AT9" s="172">
        <v>0.33281415786483004</v>
      </c>
      <c r="AU9" s="180">
        <v>5.6275513049857784</v>
      </c>
      <c r="AV9" s="171">
        <v>107.20904240020548</v>
      </c>
      <c r="AX9" s="174" t="s">
        <v>158</v>
      </c>
      <c r="AY9" s="179">
        <v>99.968205090462845</v>
      </c>
      <c r="AZ9" s="179">
        <v>205.95836610019427</v>
      </c>
      <c r="BA9" s="179">
        <v>305.92657119065711</v>
      </c>
      <c r="BB9" s="172">
        <v>0.32677189399204382</v>
      </c>
      <c r="BC9" s="180">
        <v>5.5241245385552125</v>
      </c>
      <c r="BD9" s="171">
        <v>105.49232962901806</v>
      </c>
      <c r="BF9" s="174" t="s">
        <v>238</v>
      </c>
      <c r="BG9" s="179">
        <v>96.099296128977102</v>
      </c>
      <c r="BH9" s="179">
        <v>189.0227026892675</v>
      </c>
      <c r="BI9" s="179">
        <v>285.12199881824461</v>
      </c>
      <c r="BJ9" s="172">
        <v>0.33704623469000394</v>
      </c>
      <c r="BK9" s="180">
        <v>5.0340551608729074</v>
      </c>
      <c r="BL9" s="171">
        <v>101.13335128985001</v>
      </c>
      <c r="BQ9" s="284" t="s">
        <v>158</v>
      </c>
      <c r="BR9" s="179">
        <v>102.93951476985464</v>
      </c>
      <c r="BS9" s="179">
        <v>200.53967080230504</v>
      </c>
      <c r="BT9" s="179">
        <v>303.47918557215968</v>
      </c>
      <c r="BU9" s="172">
        <v>0.33919794062903935</v>
      </c>
      <c r="BV9" s="180">
        <v>5.6251541783599341</v>
      </c>
      <c r="BW9" s="171">
        <v>108.56466894821457</v>
      </c>
    </row>
    <row r="10" spans="1:79" s="8" customFormat="1" ht="34.5" customHeight="1" x14ac:dyDescent="0.25">
      <c r="B10" s="175" t="s">
        <v>56</v>
      </c>
      <c r="C10" s="179">
        <v>63.427009324094755</v>
      </c>
      <c r="D10" s="179">
        <v>66.93521289812746</v>
      </c>
      <c r="E10" s="179">
        <v>130.36222222222221</v>
      </c>
      <c r="F10" s="172">
        <v>0.48654440099965296</v>
      </c>
      <c r="G10" s="179">
        <v>1.1551780177864714</v>
      </c>
      <c r="H10" s="171">
        <v>64.582187341881223</v>
      </c>
      <c r="I10" s="5"/>
      <c r="J10" s="175" t="s">
        <v>56</v>
      </c>
      <c r="K10" s="179">
        <v>61.646514531932098</v>
      </c>
      <c r="L10" s="179">
        <v>79.43387922339619</v>
      </c>
      <c r="M10" s="179">
        <v>141.08039375532829</v>
      </c>
      <c r="N10" s="170">
        <v>0.43696018199980285</v>
      </c>
      <c r="O10" s="179">
        <v>1.3038241863586593</v>
      </c>
      <c r="P10" s="171">
        <v>62.950338718290759</v>
      </c>
      <c r="Q10" s="5"/>
      <c r="R10" s="175" t="s">
        <v>56</v>
      </c>
      <c r="S10" s="179">
        <v>66.148097279291434</v>
      </c>
      <c r="T10" s="179">
        <v>83.182459054660356</v>
      </c>
      <c r="U10" s="179">
        <v>149.33055633395179</v>
      </c>
      <c r="V10" s="172">
        <v>0.44296424592005623</v>
      </c>
      <c r="W10" s="179">
        <v>1.4414699621112166</v>
      </c>
      <c r="X10" s="171">
        <v>67.589567241402648</v>
      </c>
      <c r="Y10" s="162"/>
      <c r="Z10" s="175" t="s">
        <v>56</v>
      </c>
      <c r="AA10" s="179">
        <v>68.427981945426936</v>
      </c>
      <c r="AB10" s="179">
        <v>87.175527312989502</v>
      </c>
      <c r="AC10" s="179">
        <v>155.60350925841644</v>
      </c>
      <c r="AD10" s="172">
        <v>0.43975860359155577</v>
      </c>
      <c r="AE10" s="179">
        <v>1.6019722607633669</v>
      </c>
      <c r="AF10" s="171">
        <v>70.029954206190297</v>
      </c>
      <c r="AG10" s="162"/>
      <c r="AH10" s="175" t="s">
        <v>56</v>
      </c>
      <c r="AI10" s="179">
        <v>65.979812887514868</v>
      </c>
      <c r="AJ10" s="179">
        <v>90.104644066985628</v>
      </c>
      <c r="AK10" s="179">
        <v>156.0844569545005</v>
      </c>
      <c r="AL10" s="172">
        <v>0.42271866254273066</v>
      </c>
      <c r="AM10" s="179">
        <v>1.7411580549320991</v>
      </c>
      <c r="AN10" s="171">
        <v>67.720970942446968</v>
      </c>
      <c r="AP10" s="175" t="s">
        <v>56</v>
      </c>
      <c r="AQ10" s="179">
        <v>63.315815106182583</v>
      </c>
      <c r="AR10" s="179">
        <v>89.626253030951489</v>
      </c>
      <c r="AS10" s="179">
        <v>152.94206813713407</v>
      </c>
      <c r="AT10" s="172">
        <v>0.41398560825927272</v>
      </c>
      <c r="AU10" s="179">
        <v>1.9079137265573631</v>
      </c>
      <c r="AV10" s="171">
        <v>65.223728832739951</v>
      </c>
      <c r="AX10" s="175" t="s">
        <v>56</v>
      </c>
      <c r="AY10" s="179">
        <v>63.891999262850781</v>
      </c>
      <c r="AZ10" s="179">
        <v>93.777103355298351</v>
      </c>
      <c r="BA10" s="179">
        <v>157.66910261814914</v>
      </c>
      <c r="BB10" s="172">
        <v>0.40522840684637873</v>
      </c>
      <c r="BC10" s="179">
        <v>1.9009297779830101</v>
      </c>
      <c r="BD10" s="171">
        <v>65.792929040833798</v>
      </c>
      <c r="BF10" s="175" t="s">
        <v>56</v>
      </c>
      <c r="BG10" s="179">
        <v>63.626398119844914</v>
      </c>
      <c r="BH10" s="179">
        <v>91.253105903235735</v>
      </c>
      <c r="BI10" s="179">
        <v>154.87950402308064</v>
      </c>
      <c r="BJ10" s="172">
        <v>0.41081225383032671</v>
      </c>
      <c r="BK10" s="179">
        <v>1.7866450381908405</v>
      </c>
      <c r="BL10" s="171">
        <v>65.413043158035748</v>
      </c>
      <c r="BP10" s="231"/>
      <c r="BQ10" s="285" t="s">
        <v>56</v>
      </c>
      <c r="BR10" s="179">
        <v>69.043569461325518</v>
      </c>
      <c r="BS10" s="179">
        <v>97.675174764857132</v>
      </c>
      <c r="BT10" s="179">
        <v>166.71874422618265</v>
      </c>
      <c r="BU10" s="172">
        <v>0.41413201486004503</v>
      </c>
      <c r="BV10" s="179">
        <v>1.989215067445987</v>
      </c>
      <c r="BW10" s="171">
        <v>71.032784528771501</v>
      </c>
      <c r="CA10" s="231"/>
    </row>
    <row r="11" spans="1:79" s="8" customFormat="1" ht="34.5" customHeight="1" x14ac:dyDescent="0.25">
      <c r="B11" s="175" t="s">
        <v>57</v>
      </c>
      <c r="C11" s="179">
        <v>31.855168481449326</v>
      </c>
      <c r="D11" s="179">
        <v>122.39677596299511</v>
      </c>
      <c r="E11" s="179">
        <v>154.25194444444443</v>
      </c>
      <c r="F11" s="172">
        <v>0.20651388607242044</v>
      </c>
      <c r="G11" s="179">
        <v>3.0214363875975225</v>
      </c>
      <c r="H11" s="171">
        <v>34.876604869046851</v>
      </c>
      <c r="I11" s="5"/>
      <c r="J11" s="175" t="s">
        <v>57</v>
      </c>
      <c r="K11" s="179">
        <v>29.598352665442686</v>
      </c>
      <c r="L11" s="179">
        <v>117.78609177900177</v>
      </c>
      <c r="M11" s="179">
        <v>147.38444444444445</v>
      </c>
      <c r="N11" s="170">
        <v>0.20082412887609438</v>
      </c>
      <c r="O11" s="179">
        <v>3.0947679822430487</v>
      </c>
      <c r="P11" s="171">
        <v>32.693120647685731</v>
      </c>
      <c r="Q11" s="5"/>
      <c r="R11" s="175" t="s">
        <v>57</v>
      </c>
      <c r="S11" s="179">
        <v>30.107094813850608</v>
      </c>
      <c r="T11" s="179">
        <v>120.33651629726052</v>
      </c>
      <c r="U11" s="179">
        <v>150.44361111111112</v>
      </c>
      <c r="V11" s="172">
        <v>0.20012212277738278</v>
      </c>
      <c r="W11" s="179">
        <v>3.2522514650669243</v>
      </c>
      <c r="X11" s="171">
        <v>33.359346278917535</v>
      </c>
      <c r="Y11" s="162"/>
      <c r="Z11" s="175" t="s">
        <v>57</v>
      </c>
      <c r="AA11" s="179">
        <v>30.615619115668839</v>
      </c>
      <c r="AB11" s="179">
        <v>119.24910310655338</v>
      </c>
      <c r="AC11" s="179">
        <v>149.86472222222221</v>
      </c>
      <c r="AD11" s="172">
        <v>0.20428836527833033</v>
      </c>
      <c r="AE11" s="179">
        <v>3.3422786791524399</v>
      </c>
      <c r="AF11" s="171">
        <v>33.957897794821278</v>
      </c>
      <c r="AG11" s="162"/>
      <c r="AH11" s="175" t="s">
        <v>57</v>
      </c>
      <c r="AI11" s="179">
        <v>27.914971493691077</v>
      </c>
      <c r="AJ11" s="179">
        <v>115.44752850630894</v>
      </c>
      <c r="AK11" s="179">
        <v>143.36250000000001</v>
      </c>
      <c r="AL11" s="172">
        <v>0.19471599263190217</v>
      </c>
      <c r="AM11" s="179">
        <v>3.3217596792252575</v>
      </c>
      <c r="AN11" s="171">
        <v>31.236731172916336</v>
      </c>
      <c r="AP11" s="175" t="s">
        <v>57</v>
      </c>
      <c r="AQ11" s="179">
        <v>29.59623196416084</v>
      </c>
      <c r="AR11" s="179">
        <v>114.01211715291618</v>
      </c>
      <c r="AS11" s="179">
        <v>143.60834911707701</v>
      </c>
      <c r="AT11" s="172">
        <v>0.2060899115275843</v>
      </c>
      <c r="AU11" s="179">
        <v>3.719637578428415</v>
      </c>
      <c r="AV11" s="171">
        <v>33.315869542589255</v>
      </c>
      <c r="AX11" s="175" t="s">
        <v>57</v>
      </c>
      <c r="AY11" s="179">
        <v>27.90053221114292</v>
      </c>
      <c r="AZ11" s="179">
        <v>112.18126274489592</v>
      </c>
      <c r="BA11" s="179">
        <v>140.08179495603883</v>
      </c>
      <c r="BB11" s="172">
        <v>0.19917314894414942</v>
      </c>
      <c r="BC11" s="179">
        <v>3.6231947605722024</v>
      </c>
      <c r="BD11" s="171">
        <v>31.523726971715121</v>
      </c>
      <c r="BF11" s="175" t="s">
        <v>57</v>
      </c>
      <c r="BG11" s="179">
        <v>26.553008476340164</v>
      </c>
      <c r="BH11" s="179">
        <v>97.769596786031755</v>
      </c>
      <c r="BI11" s="179">
        <v>124.32260526237192</v>
      </c>
      <c r="BJ11" s="172">
        <v>0.213581499682237</v>
      </c>
      <c r="BK11" s="179">
        <v>3.2474101226820666</v>
      </c>
      <c r="BL11" s="171">
        <v>29.80041859902223</v>
      </c>
      <c r="BP11" s="231"/>
      <c r="BQ11" s="285" t="s">
        <v>57</v>
      </c>
      <c r="BR11" s="179">
        <v>27.189858889013784</v>
      </c>
      <c r="BS11" s="179">
        <v>102.86449603744791</v>
      </c>
      <c r="BT11" s="179">
        <v>130.05435492646168</v>
      </c>
      <c r="BU11" s="172">
        <v>0.20906534736486215</v>
      </c>
      <c r="BV11" s="179">
        <v>3.6359391109139469</v>
      </c>
      <c r="BW11" s="171">
        <v>30.82579799992773</v>
      </c>
      <c r="CA11" s="231"/>
    </row>
    <row r="12" spans="1:79" s="8" customFormat="1" ht="34.5" customHeight="1" x14ac:dyDescent="0.25">
      <c r="B12" s="175" t="s">
        <v>147</v>
      </c>
      <c r="C12" s="179">
        <v>9.1293705943835661</v>
      </c>
      <c r="D12" s="179">
        <v>0</v>
      </c>
      <c r="E12" s="180">
        <v>9.1293705943835661</v>
      </c>
      <c r="F12" s="172"/>
      <c r="G12" s="179"/>
      <c r="H12" s="171"/>
      <c r="I12" s="7"/>
      <c r="J12" s="175" t="s">
        <v>147</v>
      </c>
      <c r="K12" s="179">
        <v>8.3566296380497622</v>
      </c>
      <c r="L12" s="179">
        <v>0</v>
      </c>
      <c r="M12" s="180">
        <v>8.3566296380497622</v>
      </c>
      <c r="N12" s="170"/>
      <c r="O12" s="179"/>
      <c r="P12" s="171">
        <v>8.3566296380497622</v>
      </c>
      <c r="Q12" s="7"/>
      <c r="R12" s="175" t="s">
        <v>147</v>
      </c>
      <c r="S12" s="179">
        <v>6.9100646902112528</v>
      </c>
      <c r="T12" s="179">
        <v>0</v>
      </c>
      <c r="U12" s="180">
        <v>6.9100646902112528</v>
      </c>
      <c r="V12" s="172"/>
      <c r="W12" s="179"/>
      <c r="X12" s="171">
        <v>6.9100646902112528</v>
      </c>
      <c r="Y12" s="162"/>
      <c r="Z12" s="175" t="s">
        <v>147</v>
      </c>
      <c r="AA12" s="179">
        <v>9.1585044638681072</v>
      </c>
      <c r="AB12" s="179">
        <v>0</v>
      </c>
      <c r="AC12" s="180">
        <v>9.1585044638681072</v>
      </c>
      <c r="AD12" s="172"/>
      <c r="AE12" s="232"/>
      <c r="AF12" s="171">
        <v>9.1585044638681072</v>
      </c>
      <c r="AG12" s="162"/>
      <c r="AH12" s="175" t="s">
        <v>147</v>
      </c>
      <c r="AI12" s="179">
        <v>9.0266173347796492</v>
      </c>
      <c r="AJ12" s="179">
        <v>0</v>
      </c>
      <c r="AK12" s="180">
        <v>9.0266173347796492</v>
      </c>
      <c r="AL12" s="172"/>
      <c r="AM12" s="232"/>
      <c r="AN12" s="171">
        <v>9.0266173347796492</v>
      </c>
      <c r="AP12" s="175" t="s">
        <v>147</v>
      </c>
      <c r="AQ12" s="179">
        <v>8.6694440248762898</v>
      </c>
      <c r="AR12" s="179">
        <v>0</v>
      </c>
      <c r="AS12" s="180">
        <v>8.6694440248762898</v>
      </c>
      <c r="AT12" s="172"/>
      <c r="AU12" s="232"/>
      <c r="AV12" s="171">
        <v>8.6694440248762898</v>
      </c>
      <c r="AX12" s="175" t="s">
        <v>147</v>
      </c>
      <c r="AY12" s="179">
        <v>8.175673616469135</v>
      </c>
      <c r="AZ12" s="179">
        <v>0</v>
      </c>
      <c r="BA12" s="180">
        <v>8.175673616469135</v>
      </c>
      <c r="BB12" s="172"/>
      <c r="BC12" s="232"/>
      <c r="BD12" s="171">
        <v>8.175673616469135</v>
      </c>
      <c r="BF12" s="175" t="s">
        <v>147</v>
      </c>
      <c r="BG12" s="179">
        <v>5.9198895327920225</v>
      </c>
      <c r="BH12" s="179">
        <v>0</v>
      </c>
      <c r="BI12" s="180">
        <v>5.9198895327920225</v>
      </c>
      <c r="BJ12" s="172"/>
      <c r="BK12" s="232"/>
      <c r="BL12" s="171">
        <v>5.9198895327920225</v>
      </c>
      <c r="BN12" s="119"/>
      <c r="BP12" s="231"/>
      <c r="BQ12" s="285" t="s">
        <v>147</v>
      </c>
      <c r="BR12" s="179">
        <v>6.7060864195153407</v>
      </c>
      <c r="BS12" s="179">
        <v>0</v>
      </c>
      <c r="BT12" s="180">
        <v>6.7060864195153407</v>
      </c>
      <c r="BU12" s="172"/>
      <c r="BV12" s="232"/>
      <c r="BW12" s="171">
        <v>6.7060864195153407</v>
      </c>
      <c r="BY12" s="119"/>
      <c r="CA12" s="231"/>
    </row>
    <row r="13" spans="1:79" s="8" customFormat="1" ht="34.5" customHeight="1" x14ac:dyDescent="0.25">
      <c r="B13" s="174" t="s">
        <v>148</v>
      </c>
      <c r="C13" s="179">
        <v>54.052073271121202</v>
      </c>
      <c r="D13" s="179">
        <v>1678.5169267288791</v>
      </c>
      <c r="E13" s="179">
        <v>1732.5690000000002</v>
      </c>
      <c r="F13" s="172">
        <v>3.1197645387353229E-2</v>
      </c>
      <c r="G13" s="179">
        <v>33.831490460939911</v>
      </c>
      <c r="H13" s="171">
        <v>87.883563732061106</v>
      </c>
      <c r="I13" s="7"/>
      <c r="J13" s="174" t="s">
        <v>148</v>
      </c>
      <c r="K13" s="179">
        <v>50.661882044132973</v>
      </c>
      <c r="L13" s="179">
        <v>1657.5964179558666</v>
      </c>
      <c r="M13" s="179">
        <v>1708.2582999999995</v>
      </c>
      <c r="N13" s="170">
        <v>2.9657038425707043E-2</v>
      </c>
      <c r="O13" s="179">
        <v>34.039113032593846</v>
      </c>
      <c r="P13" s="171">
        <v>84.700995076726826</v>
      </c>
      <c r="Q13" s="7"/>
      <c r="R13" s="174" t="s">
        <v>148</v>
      </c>
      <c r="S13" s="179">
        <v>58.283307070076276</v>
      </c>
      <c r="T13" s="179">
        <v>1481.8509929299239</v>
      </c>
      <c r="U13" s="179">
        <v>1540.1343000000002</v>
      </c>
      <c r="V13" s="172">
        <v>3.7843003087507543E-2</v>
      </c>
      <c r="W13" s="179">
        <v>34.545370941951624</v>
      </c>
      <c r="X13" s="171">
        <v>92.828678012027893</v>
      </c>
      <c r="Y13" s="7"/>
      <c r="Z13" s="174" t="s">
        <v>148</v>
      </c>
      <c r="AA13" s="179">
        <v>61.733337252734884</v>
      </c>
      <c r="AB13" s="179">
        <v>1640.9411627472653</v>
      </c>
      <c r="AC13" s="179">
        <v>1702.6745000000001</v>
      </c>
      <c r="AD13" s="172">
        <v>3.6256687495310982E-2</v>
      </c>
      <c r="AE13" s="179">
        <v>37.913881234414823</v>
      </c>
      <c r="AF13" s="171">
        <v>99.647218487149701</v>
      </c>
      <c r="AG13" s="7"/>
      <c r="AH13" s="174" t="s">
        <v>148</v>
      </c>
      <c r="AI13" s="179">
        <v>63.834268477247896</v>
      </c>
      <c r="AJ13" s="179">
        <v>1532.2111315227523</v>
      </c>
      <c r="AK13" s="179">
        <v>1596.0454000000002</v>
      </c>
      <c r="AL13" s="172">
        <v>3.9995271110237769E-2</v>
      </c>
      <c r="AM13" s="179">
        <v>39.342236857639953</v>
      </c>
      <c r="AN13" s="171">
        <v>103.17650533488785</v>
      </c>
      <c r="AP13" s="174" t="s">
        <v>148</v>
      </c>
      <c r="AQ13" s="179">
        <v>70.215981189837947</v>
      </c>
      <c r="AR13" s="179">
        <v>1546.8859683568912</v>
      </c>
      <c r="AS13" s="179">
        <v>1617.1019495467292</v>
      </c>
      <c r="AT13" s="172">
        <v>4.3420874737996183E-2</v>
      </c>
      <c r="AU13" s="179">
        <v>45.017558676235716</v>
      </c>
      <c r="AV13" s="171">
        <v>115.23353986607367</v>
      </c>
      <c r="AX13" s="174" t="s">
        <v>148</v>
      </c>
      <c r="AY13" s="179">
        <v>72.135152113053422</v>
      </c>
      <c r="AZ13" s="179">
        <v>1566.0169539071589</v>
      </c>
      <c r="BA13" s="179">
        <v>1638.1521060202124</v>
      </c>
      <c r="BB13" s="172">
        <v>4.4034465327094222E-2</v>
      </c>
      <c r="BC13" s="179">
        <v>42.636780855142902</v>
      </c>
      <c r="BD13" s="171">
        <v>114.77193296819632</v>
      </c>
      <c r="BF13" s="174" t="s">
        <v>148</v>
      </c>
      <c r="BG13" s="179">
        <v>95.007000100927684</v>
      </c>
      <c r="BH13" s="179">
        <v>1799.987996581068</v>
      </c>
      <c r="BI13" s="179">
        <v>1894.9949966819956</v>
      </c>
      <c r="BJ13" s="172">
        <v>5.0135752478121749E-2</v>
      </c>
      <c r="BK13" s="179">
        <v>53.325851656500603</v>
      </c>
      <c r="BL13" s="171">
        <v>148.33285175742827</v>
      </c>
      <c r="BN13" s="119"/>
      <c r="BQ13" s="284" t="s">
        <v>148</v>
      </c>
      <c r="BR13" s="179">
        <v>138.34064982887597</v>
      </c>
      <c r="BS13" s="179">
        <v>2129.6743737361435</v>
      </c>
      <c r="BT13" s="179">
        <v>2268.0150235650194</v>
      </c>
      <c r="BU13" s="172">
        <v>6.0996355134995003E-2</v>
      </c>
      <c r="BV13" s="179">
        <v>68.945978035436752</v>
      </c>
      <c r="BW13" s="171">
        <v>207.28662786431272</v>
      </c>
      <c r="BY13" s="119"/>
    </row>
    <row r="14" spans="1:79" s="8" customFormat="1" ht="34.5" customHeight="1" x14ac:dyDescent="0.25">
      <c r="B14" s="233" t="s">
        <v>149</v>
      </c>
      <c r="C14" s="234">
        <v>573.48957044471263</v>
      </c>
      <c r="D14" s="234">
        <v>5173.9043295552892</v>
      </c>
      <c r="E14" s="234">
        <v>5747.3939000000018</v>
      </c>
      <c r="F14" s="181">
        <v>9.978254151759329E-2</v>
      </c>
      <c r="G14" s="234"/>
      <c r="H14" s="235"/>
      <c r="I14" s="5"/>
      <c r="J14" s="174" t="s">
        <v>149</v>
      </c>
      <c r="K14" s="179">
        <v>586.8303575690087</v>
      </c>
      <c r="L14" s="179">
        <v>5153.3363424309946</v>
      </c>
      <c r="M14" s="179">
        <v>5740.1667000000034</v>
      </c>
      <c r="N14" s="170">
        <v>0.10223228492109965</v>
      </c>
      <c r="O14" s="179">
        <v>183.18492001544161</v>
      </c>
      <c r="P14" s="171">
        <v>770.01527758445036</v>
      </c>
      <c r="Q14" s="5"/>
      <c r="R14" s="174" t="s">
        <v>149</v>
      </c>
      <c r="S14" s="179">
        <v>628.35231528969109</v>
      </c>
      <c r="T14" s="179">
        <v>6931.4183847103077</v>
      </c>
      <c r="U14" s="180">
        <v>7559.7706999999991</v>
      </c>
      <c r="V14" s="172">
        <v>8.311790664360906E-2</v>
      </c>
      <c r="W14" s="179">
        <v>206.41507735940559</v>
      </c>
      <c r="X14" s="171">
        <v>834.76739264909668</v>
      </c>
      <c r="Y14" s="5"/>
      <c r="Z14" s="174" t="s">
        <v>149</v>
      </c>
      <c r="AA14" s="179">
        <v>642.34287179451292</v>
      </c>
      <c r="AB14" s="179">
        <v>6871.1557282054891</v>
      </c>
      <c r="AC14" s="180">
        <v>7513.4986000000017</v>
      </c>
      <c r="AD14" s="172">
        <v>8.5491846873374383E-2</v>
      </c>
      <c r="AE14" s="179">
        <v>212.18349950977858</v>
      </c>
      <c r="AF14" s="171">
        <v>854.5263713042915</v>
      </c>
      <c r="AG14" s="5"/>
      <c r="AH14" s="174" t="s">
        <v>149</v>
      </c>
      <c r="AI14" s="179">
        <v>659.58668875807257</v>
      </c>
      <c r="AJ14" s="179">
        <v>6841.0723112419237</v>
      </c>
      <c r="AK14" s="180">
        <v>7500.658999999996</v>
      </c>
      <c r="AL14" s="172">
        <v>8.7937165088837255E-2</v>
      </c>
      <c r="AM14" s="179">
        <v>224.94240876548147</v>
      </c>
      <c r="AN14" s="171">
        <v>884.52909752355401</v>
      </c>
      <c r="AP14" s="174" t="s">
        <v>149</v>
      </c>
      <c r="AQ14" s="179">
        <v>703.22607270530784</v>
      </c>
      <c r="AR14" s="179">
        <v>7169.6439178707369</v>
      </c>
      <c r="AS14" s="180">
        <v>7872.869990576045</v>
      </c>
      <c r="AT14" s="172">
        <v>8.9322708687820454E-2</v>
      </c>
      <c r="AU14" s="179">
        <v>261.20369010391073</v>
      </c>
      <c r="AV14" s="171">
        <v>964.42976280921857</v>
      </c>
      <c r="AX14" s="174" t="s">
        <v>149</v>
      </c>
      <c r="AY14" s="179">
        <v>673.8952998466666</v>
      </c>
      <c r="AZ14" s="179">
        <v>6942.8186030946536</v>
      </c>
      <c r="BA14" s="180">
        <v>7616.7139029413202</v>
      </c>
      <c r="BB14" s="172">
        <v>8.847585828140804E-2</v>
      </c>
      <c r="BC14" s="179">
        <v>250.5041497763676</v>
      </c>
      <c r="BD14" s="171">
        <v>924.39944962303423</v>
      </c>
      <c r="BF14" s="174" t="s">
        <v>149</v>
      </c>
      <c r="BG14" s="179">
        <v>769.2310203775985</v>
      </c>
      <c r="BH14" s="179">
        <v>7713.246580687558</v>
      </c>
      <c r="BI14" s="180">
        <v>8482.4776010651567</v>
      </c>
      <c r="BJ14" s="172">
        <v>9.0684709887239201E-2</v>
      </c>
      <c r="BK14" s="179">
        <v>277.00837408561978</v>
      </c>
      <c r="BL14" s="171">
        <v>1046.2393944632183</v>
      </c>
      <c r="BN14" s="119"/>
      <c r="BO14" s="115"/>
      <c r="BQ14" s="284" t="s">
        <v>149</v>
      </c>
      <c r="BR14" s="179">
        <v>853.76121902025659</v>
      </c>
      <c r="BS14" s="179">
        <v>7956.8211247918243</v>
      </c>
      <c r="BT14" s="180">
        <v>8810.5823438120806</v>
      </c>
      <c r="BU14" s="172">
        <v>9.6901792152238056E-2</v>
      </c>
      <c r="BV14" s="179">
        <v>313.86864848172235</v>
      </c>
      <c r="BW14" s="171">
        <v>1167.6298675019789</v>
      </c>
      <c r="BY14" s="119"/>
      <c r="BZ14" s="115"/>
    </row>
    <row r="15" spans="1:79" ht="60.75" customHeight="1" x14ac:dyDescent="0.2">
      <c r="B15" s="236"/>
      <c r="C15" s="237"/>
      <c r="D15" s="237"/>
      <c r="E15" s="237"/>
      <c r="F15" s="237"/>
      <c r="G15" s="237"/>
      <c r="H15" s="237"/>
      <c r="I15" s="237"/>
      <c r="J15" s="166"/>
      <c r="K15" s="167" t="s">
        <v>229</v>
      </c>
      <c r="L15" s="168" t="s">
        <v>230</v>
      </c>
      <c r="M15" s="168" t="s">
        <v>231</v>
      </c>
      <c r="N15" s="167" t="s">
        <v>232</v>
      </c>
      <c r="O15" s="167" t="s">
        <v>233</v>
      </c>
      <c r="P15" s="169"/>
      <c r="Q15" s="238"/>
      <c r="R15" s="166"/>
      <c r="S15" s="167" t="s">
        <v>229</v>
      </c>
      <c r="T15" s="168" t="s">
        <v>230</v>
      </c>
      <c r="U15" s="168" t="s">
        <v>231</v>
      </c>
      <c r="V15" s="167" t="s">
        <v>232</v>
      </c>
      <c r="W15" s="167" t="s">
        <v>233</v>
      </c>
      <c r="X15" s="169"/>
      <c r="Y15" s="238"/>
      <c r="Z15" s="166"/>
      <c r="AA15" s="167" t="s">
        <v>229</v>
      </c>
      <c r="AB15" s="168" t="s">
        <v>230</v>
      </c>
      <c r="AC15" s="168" t="s">
        <v>231</v>
      </c>
      <c r="AD15" s="167" t="s">
        <v>232</v>
      </c>
      <c r="AE15" s="167" t="s">
        <v>233</v>
      </c>
      <c r="AF15" s="169"/>
      <c r="AG15" s="238"/>
      <c r="AH15" s="166"/>
      <c r="AI15" s="167" t="s">
        <v>229</v>
      </c>
      <c r="AJ15" s="168" t="s">
        <v>230</v>
      </c>
      <c r="AK15" s="168" t="s">
        <v>231</v>
      </c>
      <c r="AL15" s="167" t="s">
        <v>232</v>
      </c>
      <c r="AM15" s="167" t="s">
        <v>233</v>
      </c>
      <c r="AN15" s="169"/>
      <c r="AP15" s="166"/>
      <c r="AQ15" s="167" t="s">
        <v>229</v>
      </c>
      <c r="AR15" s="168" t="s">
        <v>230</v>
      </c>
      <c r="AS15" s="168" t="s">
        <v>231</v>
      </c>
      <c r="AT15" s="167" t="s">
        <v>232</v>
      </c>
      <c r="AU15" s="167" t="s">
        <v>233</v>
      </c>
      <c r="AV15" s="169"/>
      <c r="AX15" s="166"/>
      <c r="AY15" s="167" t="s">
        <v>229</v>
      </c>
      <c r="AZ15" s="168" t="s">
        <v>230</v>
      </c>
      <c r="BA15" s="168" t="s">
        <v>231</v>
      </c>
      <c r="BB15" s="167" t="s">
        <v>232</v>
      </c>
      <c r="BC15" s="167" t="s">
        <v>233</v>
      </c>
      <c r="BD15" s="169"/>
      <c r="BF15" s="166"/>
      <c r="BG15" s="167" t="s">
        <v>229</v>
      </c>
      <c r="BH15" s="168" t="s">
        <v>230</v>
      </c>
      <c r="BI15" s="168" t="s">
        <v>231</v>
      </c>
      <c r="BJ15" s="167" t="s">
        <v>232</v>
      </c>
      <c r="BK15" s="167" t="s">
        <v>233</v>
      </c>
      <c r="BL15" s="169"/>
      <c r="BN15" s="117"/>
      <c r="BO15" s="116"/>
      <c r="BQ15" s="166"/>
      <c r="BR15" s="167" t="s">
        <v>229</v>
      </c>
      <c r="BS15" s="168" t="s">
        <v>230</v>
      </c>
      <c r="BT15" s="168" t="s">
        <v>231</v>
      </c>
      <c r="BU15" s="167" t="s">
        <v>232</v>
      </c>
      <c r="BV15" s="167" t="s">
        <v>233</v>
      </c>
      <c r="BW15" s="169"/>
      <c r="BY15" s="117"/>
      <c r="BZ15" s="116"/>
    </row>
    <row r="16" spans="1:79" ht="15" x14ac:dyDescent="0.2">
      <c r="B16" s="239"/>
      <c r="C16" s="237"/>
      <c r="D16" s="237"/>
      <c r="E16" s="237"/>
      <c r="F16" s="237"/>
      <c r="G16" s="237"/>
      <c r="H16" s="237"/>
      <c r="I16" s="237"/>
      <c r="J16" s="176" t="s">
        <v>52</v>
      </c>
      <c r="K16" s="240">
        <v>8.9</v>
      </c>
      <c r="L16" s="240"/>
      <c r="M16" s="240">
        <v>28.2</v>
      </c>
      <c r="N16" s="172">
        <v>0.31560283687943264</v>
      </c>
      <c r="O16" s="240" t="s">
        <v>53</v>
      </c>
      <c r="P16" s="241" t="s">
        <v>53</v>
      </c>
      <c r="Q16" s="238"/>
      <c r="R16" s="176" t="s">
        <v>52</v>
      </c>
      <c r="S16" s="240"/>
      <c r="T16" s="240"/>
      <c r="U16" s="240"/>
      <c r="V16" s="172"/>
      <c r="W16" s="240"/>
      <c r="X16" s="241"/>
      <c r="Y16" s="238"/>
      <c r="Z16" s="176" t="s">
        <v>52</v>
      </c>
      <c r="AA16" s="240">
        <v>9.8080000000000016</v>
      </c>
      <c r="AB16" s="240"/>
      <c r="AC16" s="240">
        <v>31.951000000000001</v>
      </c>
      <c r="AD16" s="172">
        <v>0.30697004788582521</v>
      </c>
      <c r="AE16" s="240" t="s">
        <v>53</v>
      </c>
      <c r="AF16" s="241" t="s">
        <v>53</v>
      </c>
      <c r="AG16" s="238"/>
      <c r="AH16" s="176" t="s">
        <v>52</v>
      </c>
      <c r="AI16" s="240">
        <v>9.8080000000000016</v>
      </c>
      <c r="AJ16" s="240"/>
      <c r="AK16" s="240">
        <v>31.951000000000001</v>
      </c>
      <c r="AL16" s="172">
        <v>0.30697004788582521</v>
      </c>
      <c r="AM16" s="240" t="s">
        <v>53</v>
      </c>
      <c r="AN16" s="241" t="s">
        <v>53</v>
      </c>
      <c r="AP16" s="176" t="s">
        <v>52</v>
      </c>
      <c r="AQ16" s="242">
        <v>12.383000000000001</v>
      </c>
      <c r="AR16" s="242">
        <v>22.728999999999999</v>
      </c>
      <c r="AS16" s="242">
        <v>35.112000000000002</v>
      </c>
      <c r="AT16" s="172">
        <v>0.35267145135566191</v>
      </c>
      <c r="AU16" s="240" t="s">
        <v>53</v>
      </c>
      <c r="AV16" s="241" t="s">
        <v>53</v>
      </c>
      <c r="AX16" s="176" t="s">
        <v>52</v>
      </c>
      <c r="AY16" s="242">
        <v>12.383000000000001</v>
      </c>
      <c r="AZ16" s="242">
        <v>22.728999999999999</v>
      </c>
      <c r="BA16" s="242">
        <v>35.112000000000002</v>
      </c>
      <c r="BB16" s="172">
        <v>0.35267145135566191</v>
      </c>
      <c r="BC16" s="240" t="s">
        <v>53</v>
      </c>
      <c r="BD16" s="241" t="s">
        <v>53</v>
      </c>
      <c r="BF16" s="176" t="s">
        <v>52</v>
      </c>
      <c r="BG16" s="242">
        <v>14.164</v>
      </c>
      <c r="BH16" s="242">
        <v>21.527999999999999</v>
      </c>
      <c r="BI16" s="242">
        <v>35.692</v>
      </c>
      <c r="BJ16" s="172">
        <v>0.39683962792782695</v>
      </c>
      <c r="BK16" s="172">
        <v>0.53</v>
      </c>
      <c r="BL16" s="241" t="s">
        <v>53</v>
      </c>
      <c r="BQ16" s="286" t="s">
        <v>52</v>
      </c>
      <c r="BR16" s="242">
        <v>14.164</v>
      </c>
      <c r="BS16" s="242">
        <v>21.527999999999999</v>
      </c>
      <c r="BT16" s="242">
        <v>35.692</v>
      </c>
      <c r="BU16" s="172">
        <v>0.39683962792782695</v>
      </c>
      <c r="BV16" s="241" t="s">
        <v>53</v>
      </c>
      <c r="BW16" s="241" t="s">
        <v>53</v>
      </c>
    </row>
    <row r="17" spans="2:75" ht="15.75" x14ac:dyDescent="0.25">
      <c r="B17" s="243"/>
      <c r="C17" s="6"/>
      <c r="D17" s="6"/>
      <c r="E17" s="6"/>
      <c r="F17" s="6"/>
      <c r="G17" s="6"/>
      <c r="H17" s="6"/>
      <c r="I17" s="6"/>
      <c r="J17" s="176" t="s">
        <v>50</v>
      </c>
      <c r="K17" s="240">
        <v>8.3000000000000007</v>
      </c>
      <c r="L17" s="240"/>
      <c r="M17" s="240">
        <v>25.599999999999998</v>
      </c>
      <c r="N17" s="172">
        <v>0.32421875000000006</v>
      </c>
      <c r="O17" s="240" t="s">
        <v>53</v>
      </c>
      <c r="P17" s="241" t="s">
        <v>53</v>
      </c>
      <c r="Q17" s="238"/>
      <c r="R17" s="176" t="s">
        <v>50</v>
      </c>
      <c r="S17" s="240"/>
      <c r="T17" s="240"/>
      <c r="U17" s="240"/>
      <c r="V17" s="172"/>
      <c r="W17" s="240"/>
      <c r="X17" s="241"/>
      <c r="Y17" s="238"/>
      <c r="Z17" s="176" t="s">
        <v>50</v>
      </c>
      <c r="AA17" s="240">
        <v>9.4280000000000008</v>
      </c>
      <c r="AB17" s="240"/>
      <c r="AC17" s="240">
        <v>29.571999999999999</v>
      </c>
      <c r="AD17" s="172">
        <v>0.31881509536047614</v>
      </c>
      <c r="AE17" s="240" t="s">
        <v>53</v>
      </c>
      <c r="AF17" s="241" t="s">
        <v>53</v>
      </c>
      <c r="AG17" s="238"/>
      <c r="AH17" s="176" t="s">
        <v>50</v>
      </c>
      <c r="AI17" s="240">
        <v>9.4280000000000008</v>
      </c>
      <c r="AJ17" s="240"/>
      <c r="AK17" s="240">
        <v>29.571999999999999</v>
      </c>
      <c r="AL17" s="172">
        <v>0.31881509536047614</v>
      </c>
      <c r="AM17" s="240" t="s">
        <v>53</v>
      </c>
      <c r="AN17" s="241" t="s">
        <v>53</v>
      </c>
      <c r="AP17" s="176" t="s">
        <v>50</v>
      </c>
      <c r="AQ17" s="242">
        <v>11.739000000000001</v>
      </c>
      <c r="AR17" s="242">
        <v>20.498000000000001</v>
      </c>
      <c r="AS17" s="242">
        <v>32.237000000000002</v>
      </c>
      <c r="AT17" s="172">
        <v>0.36414678785246768</v>
      </c>
      <c r="AU17" s="240" t="s">
        <v>53</v>
      </c>
      <c r="AV17" s="241" t="s">
        <v>53</v>
      </c>
      <c r="AX17" s="176" t="s">
        <v>50</v>
      </c>
      <c r="AY17" s="242">
        <v>11.739000000000001</v>
      </c>
      <c r="AZ17" s="242">
        <v>20.498000000000001</v>
      </c>
      <c r="BA17" s="242">
        <v>32.237000000000002</v>
      </c>
      <c r="BB17" s="172">
        <v>0.36414678785246768</v>
      </c>
      <c r="BC17" s="240" t="s">
        <v>53</v>
      </c>
      <c r="BD17" s="241" t="s">
        <v>53</v>
      </c>
      <c r="BF17" s="176" t="s">
        <v>50</v>
      </c>
      <c r="BG17" s="242">
        <v>13.545</v>
      </c>
      <c r="BH17" s="242">
        <v>18.949999999999996</v>
      </c>
      <c r="BI17" s="242">
        <v>32.494999999999997</v>
      </c>
      <c r="BJ17" s="172">
        <v>0.41683335897830437</v>
      </c>
      <c r="BK17" s="240" t="s">
        <v>53</v>
      </c>
      <c r="BL17" s="241" t="s">
        <v>53</v>
      </c>
      <c r="BQ17" s="176" t="s">
        <v>50</v>
      </c>
      <c r="BR17" s="242">
        <v>13.545</v>
      </c>
      <c r="BS17" s="242">
        <v>18.949999999999996</v>
      </c>
      <c r="BT17" s="242">
        <v>32.494999999999997</v>
      </c>
      <c r="BU17" s="172">
        <v>0.41683335897830437</v>
      </c>
      <c r="BV17" s="240" t="s">
        <v>53</v>
      </c>
      <c r="BW17" s="241" t="s">
        <v>53</v>
      </c>
    </row>
    <row r="18" spans="2:75" ht="15.75" x14ac:dyDescent="0.25">
      <c r="B18" s="243"/>
      <c r="C18" s="6"/>
      <c r="D18" s="6"/>
      <c r="E18" s="6"/>
      <c r="F18" s="6"/>
      <c r="G18" s="6"/>
      <c r="H18" s="6"/>
      <c r="I18" s="6"/>
      <c r="J18" s="177" t="s">
        <v>51</v>
      </c>
      <c r="K18" s="244">
        <v>0.6</v>
      </c>
      <c r="L18" s="244"/>
      <c r="M18" s="244">
        <v>2.6</v>
      </c>
      <c r="N18" s="181">
        <v>0.23076923076923075</v>
      </c>
      <c r="O18" s="244" t="s">
        <v>53</v>
      </c>
      <c r="P18" s="245" t="s">
        <v>53</v>
      </c>
      <c r="Q18" s="238"/>
      <c r="R18" s="177" t="s">
        <v>51</v>
      </c>
      <c r="S18" s="244"/>
      <c r="T18" s="244"/>
      <c r="U18" s="244"/>
      <c r="V18" s="181"/>
      <c r="W18" s="244"/>
      <c r="X18" s="245"/>
      <c r="Y18" s="238"/>
      <c r="Z18" s="177" t="s">
        <v>51</v>
      </c>
      <c r="AA18" s="244">
        <v>0.38</v>
      </c>
      <c r="AB18" s="244"/>
      <c r="AC18" s="244">
        <v>2.379</v>
      </c>
      <c r="AD18" s="181">
        <v>0.15973097940311054</v>
      </c>
      <c r="AE18" s="244" t="s">
        <v>53</v>
      </c>
      <c r="AF18" s="245" t="s">
        <v>53</v>
      </c>
      <c r="AG18" s="238"/>
      <c r="AH18" s="177" t="s">
        <v>51</v>
      </c>
      <c r="AI18" s="244">
        <v>0.38</v>
      </c>
      <c r="AJ18" s="244"/>
      <c r="AK18" s="244">
        <v>2.379</v>
      </c>
      <c r="AL18" s="181">
        <v>0.15973097940311054</v>
      </c>
      <c r="AM18" s="244" t="s">
        <v>53</v>
      </c>
      <c r="AN18" s="245" t="s">
        <v>53</v>
      </c>
      <c r="AP18" s="177" t="s">
        <v>51</v>
      </c>
      <c r="AQ18" s="246">
        <v>0.64400000000000002</v>
      </c>
      <c r="AR18" s="246">
        <v>2.2309999999999999</v>
      </c>
      <c r="AS18" s="246">
        <v>2.875</v>
      </c>
      <c r="AT18" s="181">
        <v>0.224</v>
      </c>
      <c r="AU18" s="244" t="s">
        <v>53</v>
      </c>
      <c r="AV18" s="245" t="s">
        <v>53</v>
      </c>
      <c r="AX18" s="177" t="s">
        <v>51</v>
      </c>
      <c r="AY18" s="246">
        <v>0.64400000000000002</v>
      </c>
      <c r="AZ18" s="246">
        <v>2.2309999999999999</v>
      </c>
      <c r="BA18" s="246">
        <v>2.875</v>
      </c>
      <c r="BB18" s="181">
        <v>0.224</v>
      </c>
      <c r="BC18" s="244" t="s">
        <v>53</v>
      </c>
      <c r="BD18" s="245" t="s">
        <v>53</v>
      </c>
      <c r="BF18" s="177" t="s">
        <v>51</v>
      </c>
      <c r="BG18" s="246">
        <v>0.61899999999999999</v>
      </c>
      <c r="BH18" s="246">
        <v>2.5780000000000003</v>
      </c>
      <c r="BI18" s="246">
        <v>3.1970000000000001</v>
      </c>
      <c r="BJ18" s="181">
        <v>0.1936190178292149</v>
      </c>
      <c r="BK18" s="244" t="s">
        <v>53</v>
      </c>
      <c r="BL18" s="245" t="s">
        <v>53</v>
      </c>
      <c r="BQ18" s="177" t="s">
        <v>51</v>
      </c>
      <c r="BR18" s="246">
        <v>0.61899999999999999</v>
      </c>
      <c r="BS18" s="246">
        <v>2.5780000000000003</v>
      </c>
      <c r="BT18" s="246">
        <v>3.1970000000000001</v>
      </c>
      <c r="BU18" s="181">
        <v>0.1936190178292149</v>
      </c>
      <c r="BV18" s="244" t="s">
        <v>53</v>
      </c>
      <c r="BW18" s="245" t="s">
        <v>53</v>
      </c>
    </row>
    <row r="19" spans="2:75" ht="15" x14ac:dyDescent="0.2">
      <c r="B19" s="239"/>
      <c r="C19" s="6"/>
      <c r="D19" s="6"/>
      <c r="E19" s="6"/>
      <c r="F19" s="6"/>
      <c r="G19" s="6"/>
    </row>
    <row r="20" spans="2:75" ht="30" x14ac:dyDescent="0.4">
      <c r="C20" s="6"/>
      <c r="D20" s="6"/>
      <c r="E20" s="6"/>
      <c r="F20" s="6"/>
      <c r="G20" s="6"/>
      <c r="J20" s="36"/>
      <c r="AA20" s="103"/>
      <c r="AB20" s="103"/>
      <c r="AC20" s="103"/>
      <c r="AD20" s="103"/>
      <c r="AE20" s="103"/>
      <c r="AF20" s="103"/>
      <c r="AI20" s="103"/>
      <c r="AJ20" s="103"/>
      <c r="AK20" s="103"/>
      <c r="AL20" s="103"/>
      <c r="AM20" s="103"/>
      <c r="AN20" s="103"/>
      <c r="AQ20" s="103"/>
      <c r="AR20" s="103"/>
      <c r="AS20" s="103"/>
      <c r="AT20" s="103"/>
      <c r="AU20" s="103"/>
      <c r="AV20" s="103"/>
      <c r="AY20" s="103"/>
      <c r="AZ20" s="103"/>
      <c r="BA20" s="103"/>
      <c r="BB20" s="103"/>
      <c r="BC20" s="103"/>
      <c r="BD20" s="103"/>
      <c r="BG20" s="103"/>
      <c r="BH20" s="103"/>
      <c r="BI20" s="103"/>
      <c r="BJ20" s="103"/>
      <c r="BK20" s="103"/>
      <c r="BL20" s="103"/>
      <c r="BR20" s="103"/>
      <c r="BS20" s="103"/>
      <c r="BT20" s="103"/>
      <c r="BU20" s="103"/>
      <c r="BV20" s="103"/>
      <c r="BW20" s="103"/>
    </row>
    <row r="21" spans="2:75" x14ac:dyDescent="0.2">
      <c r="C21" s="6"/>
      <c r="D21" s="6"/>
      <c r="E21" s="6"/>
      <c r="F21" s="6"/>
      <c r="G21" s="6"/>
      <c r="AA21" s="103"/>
      <c r="AB21" s="103"/>
      <c r="AC21" s="103"/>
      <c r="AD21" s="103"/>
      <c r="AE21" s="103"/>
      <c r="AF21" s="103"/>
      <c r="AI21" s="103"/>
      <c r="AJ21" s="103"/>
      <c r="AK21" s="103"/>
      <c r="AL21" s="103"/>
      <c r="AM21" s="103"/>
      <c r="AN21" s="103"/>
      <c r="AQ21" s="103"/>
      <c r="AR21" s="103"/>
      <c r="AS21" s="103"/>
      <c r="AT21" s="103"/>
      <c r="AU21" s="103"/>
      <c r="AV21" s="103"/>
      <c r="AY21" s="103"/>
      <c r="AZ21" s="103"/>
      <c r="BA21" s="103"/>
      <c r="BB21" s="103"/>
      <c r="BC21" s="103"/>
      <c r="BD21" s="103"/>
      <c r="BG21" s="103"/>
      <c r="BH21" s="103"/>
      <c r="BI21" s="103"/>
      <c r="BJ21" s="103"/>
      <c r="BK21" s="103"/>
      <c r="BL21" s="103"/>
      <c r="BR21" s="103"/>
      <c r="BS21" s="103"/>
      <c r="BT21" s="103"/>
      <c r="BU21" s="103"/>
      <c r="BV21" s="103"/>
      <c r="BW21" s="103"/>
    </row>
    <row r="22" spans="2:75" x14ac:dyDescent="0.2">
      <c r="C22" s="9"/>
      <c r="D22" s="9"/>
      <c r="E22" s="9"/>
      <c r="F22" s="9"/>
      <c r="G22" s="9"/>
      <c r="AA22" s="103"/>
      <c r="AB22" s="103"/>
      <c r="AC22" s="103"/>
      <c r="AD22" s="103"/>
      <c r="AE22" s="103"/>
      <c r="AF22" s="103"/>
      <c r="AI22" s="103"/>
      <c r="AJ22" s="103"/>
      <c r="AK22" s="103"/>
      <c r="AL22" s="103"/>
      <c r="AM22" s="103"/>
      <c r="AN22" s="103"/>
      <c r="AQ22" s="103"/>
      <c r="AR22" s="103"/>
      <c r="AS22" s="103"/>
      <c r="AT22" s="103"/>
      <c r="AU22" s="103"/>
      <c r="AV22" s="103"/>
      <c r="AY22" s="103"/>
      <c r="AZ22" s="103"/>
      <c r="BA22" s="103"/>
      <c r="BB22" s="103"/>
      <c r="BC22" s="103"/>
      <c r="BD22" s="103"/>
      <c r="BG22" s="103"/>
      <c r="BH22" s="103"/>
      <c r="BI22" s="103"/>
      <c r="BJ22" s="103"/>
      <c r="BK22" s="103"/>
      <c r="BL22" s="103"/>
      <c r="BR22" s="103"/>
      <c r="BS22" s="103"/>
      <c r="BT22" s="103"/>
      <c r="BU22" s="103"/>
      <c r="BV22" s="103"/>
      <c r="BW22" s="103"/>
    </row>
    <row r="23" spans="2:75" x14ac:dyDescent="0.2">
      <c r="C23" s="9"/>
      <c r="D23" s="9"/>
      <c r="E23" s="9"/>
      <c r="F23" s="9"/>
      <c r="G23" s="9"/>
      <c r="AA23" s="103"/>
      <c r="AB23" s="103"/>
      <c r="AC23" s="103"/>
      <c r="AD23" s="103"/>
      <c r="AE23" s="103"/>
      <c r="AF23" s="103"/>
      <c r="AI23" s="103"/>
      <c r="AJ23" s="103"/>
      <c r="AK23" s="103"/>
      <c r="AL23" s="103"/>
      <c r="AM23" s="103"/>
      <c r="AN23" s="103"/>
      <c r="AQ23" s="103"/>
      <c r="AR23" s="103"/>
      <c r="AS23" s="103"/>
      <c r="AT23" s="103"/>
      <c r="AU23" s="103"/>
      <c r="AV23" s="103"/>
      <c r="AY23" s="103"/>
      <c r="AZ23" s="103"/>
      <c r="BA23" s="103"/>
      <c r="BB23" s="103"/>
      <c r="BC23" s="103"/>
      <c r="BD23" s="103"/>
      <c r="BG23" s="103"/>
      <c r="BH23" s="103"/>
      <c r="BI23" s="103"/>
      <c r="BJ23" s="103"/>
      <c r="BK23" s="103"/>
      <c r="BL23" s="103"/>
      <c r="BR23" s="103"/>
      <c r="BS23" s="103"/>
      <c r="BT23" s="103"/>
      <c r="BU23" s="103"/>
      <c r="BV23" s="103"/>
      <c r="BW23" s="103"/>
    </row>
    <row r="24" spans="2:75" x14ac:dyDescent="0.2">
      <c r="C24" s="9"/>
      <c r="D24" s="9"/>
      <c r="E24" s="9"/>
      <c r="F24" s="9"/>
      <c r="G24" s="9"/>
      <c r="AA24" s="103"/>
      <c r="AB24" s="103"/>
      <c r="AC24" s="103"/>
      <c r="AD24" s="103"/>
      <c r="AE24" s="103"/>
      <c r="AF24" s="103"/>
      <c r="AI24" s="103"/>
      <c r="AJ24" s="103"/>
      <c r="AK24" s="103"/>
      <c r="AL24" s="103"/>
      <c r="AM24" s="103"/>
      <c r="AN24" s="103"/>
      <c r="AQ24" s="103"/>
      <c r="AR24" s="103"/>
      <c r="AS24" s="103"/>
      <c r="AT24" s="103"/>
      <c r="AU24" s="103"/>
      <c r="AV24" s="103"/>
      <c r="AY24" s="103"/>
      <c r="AZ24" s="103"/>
      <c r="BA24" s="103"/>
      <c r="BB24" s="103"/>
      <c r="BC24" s="103"/>
      <c r="BD24" s="103"/>
      <c r="BG24" s="103"/>
      <c r="BH24" s="103"/>
      <c r="BI24" s="103"/>
      <c r="BJ24" s="103"/>
      <c r="BK24" s="103"/>
      <c r="BL24" s="103"/>
      <c r="BR24" s="103"/>
      <c r="BS24" s="103"/>
      <c r="BT24" s="103"/>
      <c r="BU24" s="103"/>
      <c r="BV24" s="103"/>
      <c r="BW24" s="103"/>
    </row>
    <row r="25" spans="2:75" x14ac:dyDescent="0.2">
      <c r="C25" s="9"/>
      <c r="D25" s="9"/>
      <c r="E25" s="9"/>
      <c r="F25" s="9"/>
      <c r="G25" s="9"/>
      <c r="AA25" s="103"/>
      <c r="AB25" s="103"/>
      <c r="AC25" s="103"/>
      <c r="AD25" s="103"/>
      <c r="AE25" s="103"/>
      <c r="AF25" s="103"/>
      <c r="AI25" s="103"/>
      <c r="AJ25" s="103"/>
      <c r="AK25" s="103"/>
      <c r="AL25" s="103"/>
      <c r="AM25" s="103"/>
      <c r="AN25" s="103"/>
      <c r="AQ25" s="103"/>
      <c r="AR25" s="103"/>
      <c r="AS25" s="103"/>
      <c r="AT25" s="103"/>
      <c r="AU25" s="103"/>
      <c r="AV25" s="103"/>
      <c r="AY25" s="103"/>
      <c r="AZ25" s="103"/>
      <c r="BA25" s="103"/>
      <c r="BB25" s="103"/>
      <c r="BC25" s="103"/>
      <c r="BD25" s="103"/>
      <c r="BG25" s="103"/>
      <c r="BH25" s="103"/>
      <c r="BI25" s="103"/>
      <c r="BJ25" s="103"/>
      <c r="BK25" s="103"/>
      <c r="BL25" s="103"/>
      <c r="BR25" s="103"/>
      <c r="BS25" s="103"/>
      <c r="BT25" s="103"/>
      <c r="BU25" s="103"/>
      <c r="BV25" s="103"/>
      <c r="BW25" s="103"/>
    </row>
    <row r="26" spans="2:75" x14ac:dyDescent="0.2">
      <c r="C26" s="9"/>
      <c r="D26" s="9"/>
      <c r="E26" s="9"/>
      <c r="F26" s="9"/>
      <c r="G26" s="9"/>
    </row>
    <row r="27" spans="2:75" x14ac:dyDescent="0.2">
      <c r="C27" s="9"/>
      <c r="D27" s="9"/>
      <c r="E27" s="9"/>
      <c r="F27" s="9"/>
      <c r="G27" s="9"/>
    </row>
    <row r="28" spans="2:75" x14ac:dyDescent="0.2">
      <c r="C28" s="9"/>
      <c r="D28" s="9"/>
      <c r="E28" s="9"/>
      <c r="F28" s="9"/>
      <c r="G28" s="9"/>
    </row>
    <row r="29" spans="2:75" x14ac:dyDescent="0.2">
      <c r="C29" s="9"/>
      <c r="D29" s="9"/>
      <c r="E29" s="9"/>
      <c r="F29" s="9"/>
      <c r="G29" s="9"/>
    </row>
    <row r="30" spans="2:75" x14ac:dyDescent="0.2">
      <c r="C30" s="9"/>
      <c r="D30" s="9"/>
      <c r="E30" s="9"/>
      <c r="F30" s="9"/>
      <c r="G30" s="9"/>
    </row>
    <row r="31" spans="2:75" x14ac:dyDescent="0.2">
      <c r="C31" s="9"/>
      <c r="D31" s="9"/>
      <c r="E31" s="9"/>
      <c r="F31" s="9"/>
      <c r="G31" s="9"/>
    </row>
    <row r="32" spans="2:75" x14ac:dyDescent="0.2">
      <c r="C32" s="9"/>
      <c r="D32" s="9"/>
      <c r="E32" s="9"/>
      <c r="F32" s="9"/>
      <c r="G32" s="9"/>
    </row>
    <row r="34" spans="34:73" ht="15" x14ac:dyDescent="0.25">
      <c r="BJ34" s="100"/>
      <c r="BU34" s="100"/>
    </row>
    <row r="35" spans="34:73" ht="15" x14ac:dyDescent="0.25">
      <c r="BJ35" s="100"/>
      <c r="BU35" s="100"/>
    </row>
    <row r="45" spans="34:73" ht="15.75" x14ac:dyDescent="0.25">
      <c r="AH45" s="104" t="s">
        <v>152</v>
      </c>
      <c r="AI45" s="105" t="s">
        <v>162</v>
      </c>
      <c r="AJ45" s="106" t="s">
        <v>153</v>
      </c>
      <c r="AK45" s="106" t="s">
        <v>154</v>
      </c>
      <c r="AL45" s="102"/>
      <c r="AM45" s="5"/>
      <c r="AP45" s="253" t="s">
        <v>152</v>
      </c>
      <c r="AQ45" s="254" t="s">
        <v>168</v>
      </c>
      <c r="AR45" s="255" t="s">
        <v>153</v>
      </c>
      <c r="AS45" s="255" t="s">
        <v>154</v>
      </c>
      <c r="AT45" s="256"/>
      <c r="AX45" s="253" t="s">
        <v>152</v>
      </c>
      <c r="AY45" s="254" t="s">
        <v>202</v>
      </c>
      <c r="AZ45" s="255" t="s">
        <v>153</v>
      </c>
      <c r="BA45" s="106" t="s">
        <v>154</v>
      </c>
      <c r="BB45" s="102"/>
      <c r="BF45" s="104" t="s">
        <v>152</v>
      </c>
      <c r="BG45" s="105" t="s">
        <v>206</v>
      </c>
      <c r="BH45" s="106" t="s">
        <v>153</v>
      </c>
      <c r="BI45" s="106" t="s">
        <v>154</v>
      </c>
      <c r="BJ45" s="4" t="s">
        <v>163</v>
      </c>
      <c r="BQ45" s="104" t="s">
        <v>152</v>
      </c>
      <c r="BR45" s="105" t="s">
        <v>220</v>
      </c>
      <c r="BS45" s="106" t="s">
        <v>153</v>
      </c>
      <c r="BT45" s="106" t="s">
        <v>154</v>
      </c>
      <c r="BU45" s="4" t="s">
        <v>163</v>
      </c>
    </row>
    <row r="46" spans="34:73" ht="15.75" x14ac:dyDescent="0.25">
      <c r="AH46" s="107" t="s">
        <v>156</v>
      </c>
      <c r="AI46" s="108">
        <f>AN5/AF5-1</f>
        <v>-3.2027466619118372E-2</v>
      </c>
      <c r="AJ46" s="259">
        <f>(AN5/P5-1)/3</f>
        <v>2.4632239937538863E-2</v>
      </c>
      <c r="AK46" s="109">
        <f>(AN5/$H$5-1)</f>
        <v>1.7394374628330933E-2</v>
      </c>
      <c r="AP46" s="260" t="s">
        <v>156</v>
      </c>
      <c r="AQ46" s="261">
        <v>9.1385286640006891E-2</v>
      </c>
      <c r="AR46" s="262">
        <v>3.0028272731956223E-2</v>
      </c>
      <c r="AS46" s="262">
        <v>3.0054576267652955E-3</v>
      </c>
      <c r="AX46" s="260" t="s">
        <v>156</v>
      </c>
      <c r="AY46" s="261">
        <v>-0.10862870313002448</v>
      </c>
      <c r="AZ46" s="262">
        <v>-1.944258219584068E-2</v>
      </c>
      <c r="BA46" s="130">
        <v>-0.1059497244675669</v>
      </c>
      <c r="BF46" s="128" t="s">
        <v>156</v>
      </c>
      <c r="BG46" s="129">
        <v>-6.9056695692715442E-2</v>
      </c>
      <c r="BH46" s="130">
        <v>-3.1450291223861372E-2</v>
      </c>
      <c r="BI46" s="130">
        <v>-0.16768988227899861</v>
      </c>
      <c r="BQ46" s="128" t="s">
        <v>156</v>
      </c>
      <c r="BR46" s="129">
        <v>0.12463606970544738</v>
      </c>
      <c r="BS46" s="130">
        <v>-2.2252945733507262E-2</v>
      </c>
      <c r="BT46" s="130">
        <v>-6.3954020430174729E-2</v>
      </c>
    </row>
    <row r="47" spans="34:73" ht="15.75" x14ac:dyDescent="0.25">
      <c r="AH47" s="107" t="s">
        <v>155</v>
      </c>
      <c r="AI47" s="108">
        <f>AN6/AF6-1</f>
        <v>-7.2063841676083262E-3</v>
      </c>
      <c r="AJ47" s="259">
        <f>(AN6/P6-1)/3</f>
        <v>1.740128411375778E-2</v>
      </c>
      <c r="AK47" s="109">
        <f>(AN6/$H$6-1)</f>
        <v>4.4678426187311659E-2</v>
      </c>
      <c r="AL47" s="4" t="s">
        <v>163</v>
      </c>
      <c r="AP47" s="257" t="s">
        <v>155</v>
      </c>
      <c r="AQ47" s="258">
        <v>-2.6620250830888592E-2</v>
      </c>
      <c r="AR47" s="259">
        <v>-9.9018303540167798E-3</v>
      </c>
      <c r="AS47" s="259">
        <v>-2.9787326635236866E-2</v>
      </c>
      <c r="AT47" s="4" t="s">
        <v>163</v>
      </c>
      <c r="AX47" s="257" t="s">
        <v>155</v>
      </c>
      <c r="AY47" s="258">
        <v>-6.9661403202686989E-2</v>
      </c>
      <c r="AZ47" s="259">
        <v>-3.3651051711751645E-2</v>
      </c>
      <c r="BA47" s="109">
        <v>-9.7373702866856426E-2</v>
      </c>
      <c r="BB47" s="4" t="s">
        <v>163</v>
      </c>
      <c r="BF47" s="107" t="s">
        <v>155</v>
      </c>
      <c r="BG47" s="108">
        <v>-5.2195083772044848E-2</v>
      </c>
      <c r="BH47" s="109">
        <v>-4.7231231851549836E-2</v>
      </c>
      <c r="BI47" s="109">
        <v>-0.14448635806057153</v>
      </c>
      <c r="BQ47" s="107" t="s">
        <v>155</v>
      </c>
      <c r="BR47" s="108">
        <v>0.11033107844410917</v>
      </c>
      <c r="BS47" s="109">
        <v>-6.9776071590833544E-3</v>
      </c>
      <c r="BT47" s="109">
        <v>-5.0096615321747029E-2</v>
      </c>
    </row>
    <row r="48" spans="34:73" ht="15.75" x14ac:dyDescent="0.25">
      <c r="AH48" s="107" t="s">
        <v>157</v>
      </c>
      <c r="AI48" s="108">
        <f>AN7/AF7-1</f>
        <v>6.4311422621716963E-2</v>
      </c>
      <c r="AJ48" s="259">
        <f>(AN7/P7-1)/3</f>
        <v>6.0873359333854182E-2</v>
      </c>
      <c r="AK48" s="109">
        <f>(AN7/$H$7-1)</f>
        <v>0.14502343775879378</v>
      </c>
      <c r="AP48" s="257" t="s">
        <v>157</v>
      </c>
      <c r="AQ48" s="258">
        <v>1.2361339541074212E-2</v>
      </c>
      <c r="AR48" s="259">
        <v>4.8300155801278631E-2</v>
      </c>
      <c r="AS48" s="259">
        <v>4.676509191931677E-2</v>
      </c>
      <c r="AX48" s="257" t="s">
        <v>157</v>
      </c>
      <c r="AY48" s="258">
        <v>-1.7239984362408145E-2</v>
      </c>
      <c r="AZ48" s="259">
        <v>-9.7518566833643017E-2</v>
      </c>
      <c r="BA48" s="109">
        <v>2.8718878103513035E-2</v>
      </c>
      <c r="BF48" s="107" t="s">
        <v>157</v>
      </c>
      <c r="BG48" s="108">
        <v>1.2764388399268967E-3</v>
      </c>
      <c r="BH48" s="109">
        <v>-1.2739381981726379E-3</v>
      </c>
      <c r="BI48" s="109">
        <v>3.0031974834890285E-2</v>
      </c>
      <c r="BQ48" s="107" t="s">
        <v>157</v>
      </c>
      <c r="BR48" s="108">
        <v>0.2338852677394736</v>
      </c>
      <c r="BS48" s="109">
        <v>7.1386977161229812E-2</v>
      </c>
      <c r="BT48" s="109">
        <v>0.27094127904936727</v>
      </c>
    </row>
    <row r="49" spans="34:72" ht="15.75" x14ac:dyDescent="0.25">
      <c r="AH49" s="107" t="s">
        <v>158</v>
      </c>
      <c r="AI49" s="108">
        <f>AN9/AF9-1</f>
        <v>-4.5622653490738241E-2</v>
      </c>
      <c r="AJ49" s="259">
        <f>(AN9/P9-1)/3</f>
        <v>1.2769958449947142E-2</v>
      </c>
      <c r="AK49" s="109">
        <f>(AN9/$H$9-1)</f>
        <v>-5.5608580122249451E-3</v>
      </c>
      <c r="AP49" s="257" t="s">
        <v>158</v>
      </c>
      <c r="AQ49" s="258">
        <v>-7.1795336015930689E-3</v>
      </c>
      <c r="AR49" s="259">
        <v>-2.0085974640496143E-3</v>
      </c>
      <c r="AS49" s="259">
        <v>0.1009574071470043</v>
      </c>
      <c r="AX49" s="257" t="s">
        <v>158</v>
      </c>
      <c r="AY49" s="258">
        <v>-1.6012760983154961E-2</v>
      </c>
      <c r="AZ49" s="259">
        <v>-2.2549044956763353E-2</v>
      </c>
      <c r="BA49" s="109">
        <v>8.3328039333725235E-2</v>
      </c>
      <c r="BF49" s="107" t="s">
        <v>158</v>
      </c>
      <c r="BG49" s="108">
        <v>-4.1320334421442229E-2</v>
      </c>
      <c r="BH49" s="109">
        <v>-2.1148033946589373E-2</v>
      </c>
      <c r="BI49" s="109">
        <v>3.8564562460330354E-2</v>
      </c>
      <c r="BQ49" s="107" t="s">
        <v>158</v>
      </c>
      <c r="BR49" s="108">
        <v>7.3480385684701277E-2</v>
      </c>
      <c r="BS49" s="109">
        <v>4.2149011490673072E-3</v>
      </c>
      <c r="BT49" s="109">
        <v>0.11487868706837867</v>
      </c>
    </row>
    <row r="50" spans="34:72" ht="15.75" x14ac:dyDescent="0.25">
      <c r="AH50" s="110" t="s">
        <v>148</v>
      </c>
      <c r="AI50" s="108">
        <f>AN13/AF13-1</f>
        <v>3.5417815984429835E-2</v>
      </c>
      <c r="AJ50" s="259">
        <f>(AN13/P13-1)/3</f>
        <v>7.2708749334152431E-2</v>
      </c>
      <c r="AK50" s="109">
        <f>(AN13/$H$13-1)</f>
        <v>0.17401367165141113</v>
      </c>
      <c r="AP50" s="110" t="s">
        <v>148</v>
      </c>
      <c r="AQ50" s="258">
        <v>0.1168583340950673</v>
      </c>
      <c r="AR50" s="259">
        <v>8.0452371450493512E-2</v>
      </c>
      <c r="AS50" s="259">
        <v>1.3351334878751615</v>
      </c>
      <c r="AX50" s="110" t="s">
        <v>148</v>
      </c>
      <c r="AY50" s="258">
        <v>-4.0058380434535579E-3</v>
      </c>
      <c r="AZ50" s="259">
        <v>5.0594201927797476E-2</v>
      </c>
      <c r="BA50" s="109">
        <v>1.3257793213128886</v>
      </c>
      <c r="BF50" s="131" t="s">
        <v>148</v>
      </c>
      <c r="BG50" s="108">
        <v>0.29241398938999996</v>
      </c>
      <c r="BH50" s="109">
        <v>0.14588704497525229</v>
      </c>
      <c r="BI50" s="109">
        <v>2.0058697310987568</v>
      </c>
      <c r="BQ50" s="131" t="s">
        <v>148</v>
      </c>
      <c r="BR50" s="108">
        <v>0.39744247756587847</v>
      </c>
      <c r="BS50" s="109">
        <v>0.26627978886825449</v>
      </c>
      <c r="BT50" s="109">
        <v>3.2005300442669276</v>
      </c>
    </row>
    <row r="51" spans="34:72" ht="15.75" x14ac:dyDescent="0.25">
      <c r="AH51" s="110" t="s">
        <v>159</v>
      </c>
      <c r="AI51" s="108">
        <f>AN14/AF14-1</f>
        <v>3.5110357300580874E-2</v>
      </c>
      <c r="AJ51" s="259">
        <f>(AN14/P14-1)/3</f>
        <v>4.9572098663780283E-2</v>
      </c>
      <c r="AK51" s="109" t="e">
        <f>(AN14/$H$14-1)</f>
        <v>#DIV/0!</v>
      </c>
      <c r="AP51" s="263" t="s">
        <v>159</v>
      </c>
      <c r="AQ51" s="258">
        <v>9.033130228204489E-2</v>
      </c>
      <c r="AR51" s="258">
        <v>5.1775848498603581E-2</v>
      </c>
      <c r="AS51" s="259">
        <v>-8.3712276036860267E-3</v>
      </c>
      <c r="AX51" s="263" t="s">
        <v>159</v>
      </c>
      <c r="AY51" s="258">
        <v>-4.1506716953221057E-2</v>
      </c>
      <c r="AZ51" s="258">
        <v>-0.28829168841927649</v>
      </c>
      <c r="BA51" s="109">
        <v>-4.9530482382209917E-2</v>
      </c>
      <c r="BF51" s="132" t="s">
        <v>159</v>
      </c>
      <c r="BG51" s="108">
        <v>0.13180443247761553</v>
      </c>
      <c r="BH51" s="108">
        <v>6.0940259019332123E-2</v>
      </c>
      <c r="BI51" s="109">
        <v>7.5745612974675858E-2</v>
      </c>
      <c r="BQ51" s="132" t="s">
        <v>159</v>
      </c>
      <c r="BR51" s="108">
        <v>0.11602552310796987</v>
      </c>
      <c r="BS51" s="108">
        <v>7.0231520057639482E-2</v>
      </c>
      <c r="BT51" s="109">
        <v>0.2005595604511663</v>
      </c>
    </row>
    <row r="52" spans="34:72" ht="15.75" x14ac:dyDescent="0.25">
      <c r="AH52" s="104"/>
      <c r="AI52" s="293"/>
      <c r="AJ52" s="294"/>
      <c r="AK52" s="106"/>
      <c r="AP52" s="110" t="s">
        <v>197</v>
      </c>
      <c r="AQ52" s="264">
        <v>4.7274226502473905E-2</v>
      </c>
      <c r="AR52" s="264">
        <v>4.7948306644483789E-2</v>
      </c>
      <c r="AS52" s="265">
        <v>0.27903315708472065</v>
      </c>
      <c r="AX52" s="110" t="s">
        <v>197</v>
      </c>
      <c r="AY52" s="264">
        <v>-1.4267291089178258E-2</v>
      </c>
      <c r="AZ52" s="264">
        <v>3.4893832685647226E-2</v>
      </c>
      <c r="BA52" s="248">
        <v>0.26476586599554236</v>
      </c>
      <c r="BF52" s="131" t="s">
        <v>197</v>
      </c>
      <c r="BG52" s="249">
        <v>4.2213370462626902E-3</v>
      </c>
      <c r="BH52" s="247">
        <v>1.2781979472757048E-2</v>
      </c>
      <c r="BI52" s="248">
        <v>0.27010486900051794</v>
      </c>
      <c r="BQ52" s="131" t="s">
        <v>197</v>
      </c>
      <c r="BR52" s="247">
        <v>1.8893433415441627E-2</v>
      </c>
      <c r="BS52" s="247">
        <v>5.0227845629622434E-3</v>
      </c>
      <c r="BT52" s="248">
        <v>0.29410151077360741</v>
      </c>
    </row>
    <row r="53" spans="34:72" ht="15.75" x14ac:dyDescent="0.25">
      <c r="AP53" s="266" t="s">
        <v>195</v>
      </c>
      <c r="AQ53" s="267">
        <v>4.4885753902423317E-2</v>
      </c>
      <c r="AR53" s="267">
        <v>3.9484072126384481E-2</v>
      </c>
      <c r="AS53" s="268">
        <v>0.20885822781174285</v>
      </c>
      <c r="AX53" s="266" t="s">
        <v>195</v>
      </c>
      <c r="AY53" s="267">
        <v>6.0820749083613634E-3</v>
      </c>
      <c r="AZ53" s="267">
        <v>3.50375644778236E-2</v>
      </c>
      <c r="BA53" s="251">
        <v>0.2149403027201042</v>
      </c>
      <c r="BF53" s="133" t="s">
        <v>195</v>
      </c>
      <c r="BG53" s="252">
        <v>8.1892620807817538E-3</v>
      </c>
      <c r="BH53" s="250">
        <v>2.0305764454087979E-2</v>
      </c>
      <c r="BI53" s="251">
        <v>0.2248897672715835</v>
      </c>
      <c r="BQ53" s="133" t="s">
        <v>195</v>
      </c>
      <c r="BR53" s="250">
        <v>1.381190309169943E-2</v>
      </c>
      <c r="BS53" s="250">
        <v>1.098319940780333E-2</v>
      </c>
      <c r="BT53" s="251">
        <v>0.24180782603515286</v>
      </c>
    </row>
    <row r="54" spans="34:72" x14ac:dyDescent="0.2">
      <c r="BR54" s="116"/>
      <c r="BS54" s="116"/>
    </row>
  </sheetData>
  <mergeCells count="9">
    <mergeCell ref="B3:H3"/>
    <mergeCell ref="J3:P3"/>
    <mergeCell ref="AH3:AN3"/>
    <mergeCell ref="AP3:AV3"/>
    <mergeCell ref="AX3:BD3"/>
    <mergeCell ref="BF3:BL3"/>
    <mergeCell ref="BQ3:BW3"/>
    <mergeCell ref="R3:X3"/>
    <mergeCell ref="Z3:AF3"/>
  </mergeCells>
  <conditionalFormatting sqref="AQ46:AQ51">
    <cfRule type="iconSet" priority="38">
      <iconSet iconSet="3Arrows">
        <cfvo type="percent" val="0"/>
        <cfvo type="num" val="-0.01"/>
        <cfvo type="num" val="0.01"/>
      </iconSet>
    </cfRule>
  </conditionalFormatting>
  <conditionalFormatting sqref="AQ52">
    <cfRule type="iconSet" priority="32">
      <iconSet iconSet="3Arrows">
        <cfvo type="percent" val="0"/>
        <cfvo type="percent" val="33"/>
        <cfvo type="percent" val="67"/>
      </iconSet>
    </cfRule>
  </conditionalFormatting>
  <conditionalFormatting sqref="AQ52:AQ53">
    <cfRule type="iconSet" priority="34">
      <iconSet iconSet="3Arrows">
        <cfvo type="percent" val="0"/>
        <cfvo type="percent" val="33"/>
        <cfvo type="percent" val="67"/>
      </iconSet>
    </cfRule>
  </conditionalFormatting>
  <conditionalFormatting sqref="AQ53">
    <cfRule type="iconSet" priority="31">
      <iconSet iconSet="3Arrows">
        <cfvo type="percent" val="0"/>
        <cfvo type="percent" val="33"/>
        <cfvo type="percent" val="67"/>
      </iconSet>
    </cfRule>
  </conditionalFormatting>
  <conditionalFormatting sqref="AR46:AR51">
    <cfRule type="iconSet" priority="37">
      <iconSet iconSet="3Arrows">
        <cfvo type="percent" val="0"/>
        <cfvo type="num" val="-0.01"/>
        <cfvo type="num" val="0.01"/>
      </iconSet>
    </cfRule>
  </conditionalFormatting>
  <conditionalFormatting sqref="AR49">
    <cfRule type="iconSet" priority="27">
      <iconSet iconSet="3Arrows">
        <cfvo type="percent" val="0"/>
        <cfvo type="percent" val="33"/>
        <cfvo type="percent" val="67"/>
      </iconSet>
    </cfRule>
  </conditionalFormatting>
  <conditionalFormatting sqref="AR52:AR53">
    <cfRule type="iconSet" priority="33">
      <iconSet iconSet="3Arrows">
        <cfvo type="percent" val="0"/>
        <cfvo type="percent" val="33"/>
        <cfvo type="percent" val="67"/>
      </iconSet>
    </cfRule>
    <cfRule type="iconSet" priority="3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R53">
    <cfRule type="iconSet" priority="30">
      <iconSet iconSet="3Arrows">
        <cfvo type="percent" val="0"/>
        <cfvo type="percent" val="33"/>
        <cfvo type="percent" val="67"/>
      </iconSet>
    </cfRule>
  </conditionalFormatting>
  <conditionalFormatting sqref="AS46:AS51">
    <cfRule type="iconSet" priority="36">
      <iconSet iconSet="3Arrows">
        <cfvo type="percent" val="0"/>
        <cfvo type="num" val="-0.01"/>
        <cfvo type="num" val="0.01"/>
      </iconSet>
    </cfRule>
  </conditionalFormatting>
  <conditionalFormatting sqref="AS52">
    <cfRule type="iconSet" priority="29">
      <iconSet iconSet="3Arrows">
        <cfvo type="percent" val="0"/>
        <cfvo type="percent" val="33"/>
        <cfvo type="percent" val="67"/>
      </iconSet>
    </cfRule>
  </conditionalFormatting>
  <conditionalFormatting sqref="AS53">
    <cfRule type="iconSet" priority="28">
      <iconSet iconSet="3Arrows">
        <cfvo type="percent" val="0"/>
        <cfvo type="percent" val="33"/>
        <cfvo type="percent" val="67"/>
      </iconSet>
    </cfRule>
  </conditionalFormatting>
  <conditionalFormatting sqref="AY46:AY51">
    <cfRule type="iconSet" priority="22">
      <iconSet iconSet="3Arrows">
        <cfvo type="percent" val="0"/>
        <cfvo type="num" val="-0.01"/>
        <cfvo type="num" val="0.01"/>
      </iconSet>
    </cfRule>
  </conditionalFormatting>
  <conditionalFormatting sqref="AY52">
    <cfRule type="iconSet" priority="9">
      <iconSet iconSet="3Arrows">
        <cfvo type="percent" val="0"/>
        <cfvo type="percent" val="33"/>
        <cfvo type="percent" val="67"/>
      </iconSet>
    </cfRule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AY53">
    <cfRule type="iconSet" priority="16">
      <iconSet iconSet="3Arrows">
        <cfvo type="percent" val="0"/>
        <cfvo type="percent" val="33"/>
        <cfvo type="percent" val="67"/>
      </iconSet>
    </cfRule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AZ46:AZ51">
    <cfRule type="iconSet" priority="21">
      <iconSet iconSet="3Arrows">
        <cfvo type="percent" val="0"/>
        <cfvo type="num" val="-0.01"/>
        <cfvo type="num" val="0.01"/>
      </iconSet>
    </cfRule>
  </conditionalFormatting>
  <conditionalFormatting sqref="AZ49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AZ52">
    <cfRule type="iconSet" priority="10">
      <iconSet iconSet="3Arrows">
        <cfvo type="percent" val="0"/>
        <cfvo type="percent" val="33"/>
        <cfvo type="percent" val="67"/>
      </iconSet>
    </cfRule>
    <cfRule type="iconSet" priority="1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Z53">
    <cfRule type="iconSet" priority="15">
      <iconSet iconSet="3Arrows">
        <cfvo type="percent" val="0"/>
        <cfvo type="percent" val="33"/>
        <cfvo type="percent" val="67"/>
      </iconSet>
    </cfRule>
    <cfRule type="iconSet" priority="17">
      <iconSet iconSet="3Arrows">
        <cfvo type="percent" val="0"/>
        <cfvo type="percent" val="33"/>
        <cfvo type="percent" val="67"/>
      </iconSet>
    </cfRule>
    <cfRule type="iconSet" priority="1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BA46:BA51">
    <cfRule type="iconSet" priority="20">
      <iconSet iconSet="3Arrows">
        <cfvo type="percent" val="0"/>
        <cfvo type="num" val="-0.01"/>
        <cfvo type="num" val="0.01"/>
      </iconSet>
    </cfRule>
  </conditionalFormatting>
  <conditionalFormatting sqref="BA52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BA53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BF46:BF51">
    <cfRule type="iconSet" priority="26">
      <iconSet iconSet="3Arrows">
        <cfvo type="percent" val="0"/>
        <cfvo type="num" val="-0.01"/>
        <cfvo type="num" val="0.01"/>
      </iconSet>
    </cfRule>
  </conditionalFormatting>
  <conditionalFormatting sqref="BF52"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BF52:BF53">
    <cfRule type="iconSet" priority="25">
      <iconSet iconSet="3Arrows">
        <cfvo type="percent" val="0"/>
        <cfvo type="percent" val="33"/>
        <cfvo type="percent" val="67"/>
      </iconSet>
    </cfRule>
  </conditionalFormatting>
  <conditionalFormatting sqref="BF53">
    <cfRule type="iconSet" priority="23">
      <iconSet iconSet="3Arrows">
        <cfvo type="percent" val="0"/>
        <cfvo type="percent" val="33"/>
        <cfvo type="percent" val="67"/>
      </iconSet>
    </cfRule>
  </conditionalFormatting>
  <conditionalFormatting sqref="BQ46:BQ51">
    <cfRule type="iconSet" priority="7">
      <iconSet iconSet="3Arrows">
        <cfvo type="percent" val="0"/>
        <cfvo type="num" val="-0.01"/>
        <cfvo type="num" val="0.01"/>
      </iconSet>
    </cfRule>
  </conditionalFormatting>
  <conditionalFormatting sqref="BQ52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BQ52:BQ53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BQ53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AI46:AI52">
    <cfRule type="iconSet" priority="3">
      <iconSet iconSet="3Arrows">
        <cfvo type="percent" val="0"/>
        <cfvo type="num" val="-0.01"/>
        <cfvo type="num" val="0.01"/>
      </iconSet>
    </cfRule>
  </conditionalFormatting>
  <conditionalFormatting sqref="AJ46:AJ52">
    <cfRule type="iconSet" priority="2">
      <iconSet iconSet="3Arrows">
        <cfvo type="percent" val="0"/>
        <cfvo type="num" val="-0.01"/>
        <cfvo type="num" val="0.01"/>
      </iconSet>
    </cfRule>
  </conditionalFormatting>
  <conditionalFormatting sqref="AK46:AK51">
    <cfRule type="iconSet" priority="1">
      <iconSet iconSet="3Arrows">
        <cfvo type="percent" val="0"/>
        <cfvo type="num" val="-0.01"/>
        <cfvo type="num" val="0.01"/>
      </iconSet>
    </cfRule>
  </conditionalFormatting>
  <pageMargins left="0.7" right="0.7" top="0.75" bottom="0.75" header="0.3" footer="0.3"/>
  <pageSetup paperSize="9" scale="44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1976C-65C3-4108-96C4-C8E7F4F52BD0}">
  <sheetPr>
    <pageSetUpPr fitToPage="1"/>
  </sheetPr>
  <dimension ref="A1:BK103"/>
  <sheetViews>
    <sheetView zoomScale="72" zoomScaleNormal="80" workbookViewId="0">
      <pane xSplit="1" ySplit="2" topLeftCell="B3" activePane="bottomRight" state="frozen"/>
      <selection pane="topRight"/>
      <selection pane="bottomLeft"/>
      <selection pane="bottomRight" activeCell="B80" sqref="B80:I80"/>
    </sheetView>
  </sheetViews>
  <sheetFormatPr defaultRowHeight="15" x14ac:dyDescent="0.25"/>
  <cols>
    <col min="1" max="1" width="63.7109375" customWidth="1"/>
    <col min="2" max="16" width="10.5703125" style="40" customWidth="1"/>
    <col min="17" max="31" width="10.5703125" style="33" customWidth="1"/>
    <col min="32" max="40" width="10.5703125" style="40" customWidth="1"/>
    <col min="41" max="42" width="8.7109375" style="40"/>
    <col min="43" max="43" width="8.85546875" customWidth="1"/>
    <col min="49" max="49" width="45.42578125" customWidth="1"/>
  </cols>
  <sheetData>
    <row r="1" spans="1:63" ht="30.75" x14ac:dyDescent="0.55000000000000004">
      <c r="A1" s="38" t="s">
        <v>61</v>
      </c>
      <c r="B1" s="202" t="s">
        <v>83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4" t="s">
        <v>69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2" t="s">
        <v>75</v>
      </c>
      <c r="AG1" s="202"/>
      <c r="AH1" s="202"/>
      <c r="AI1" s="202"/>
      <c r="AJ1" s="202"/>
      <c r="AK1" s="202"/>
      <c r="AL1" s="202"/>
      <c r="AM1" s="202"/>
      <c r="AN1" s="202"/>
      <c r="AQ1" s="40"/>
      <c r="AR1" s="40"/>
      <c r="AS1" s="40"/>
      <c r="AT1" s="40"/>
      <c r="AX1" s="202" t="s">
        <v>266</v>
      </c>
      <c r="AY1" s="202"/>
      <c r="AZ1" s="202"/>
      <c r="BA1" s="202"/>
      <c r="BB1" s="202"/>
      <c r="BC1" s="202"/>
      <c r="BD1" s="202"/>
      <c r="BE1" s="202"/>
      <c r="BF1" s="202"/>
      <c r="BG1" s="202"/>
      <c r="BH1" s="202"/>
      <c r="BI1" s="202"/>
      <c r="BJ1" s="202"/>
      <c r="BK1" s="202"/>
    </row>
    <row r="2" spans="1:63" x14ac:dyDescent="0.25">
      <c r="B2" s="134">
        <v>2008</v>
      </c>
      <c r="C2" s="134">
        <v>2009</v>
      </c>
      <c r="D2" s="134">
        <v>2010</v>
      </c>
      <c r="E2" s="134">
        <v>2011</v>
      </c>
      <c r="F2" s="134">
        <v>2012</v>
      </c>
      <c r="G2" s="134">
        <v>2013</v>
      </c>
      <c r="H2" s="134">
        <v>2014</v>
      </c>
      <c r="I2" s="134">
        <v>2015</v>
      </c>
      <c r="J2" s="134">
        <v>2016</v>
      </c>
      <c r="K2" s="134">
        <v>2017</v>
      </c>
      <c r="L2" s="134">
        <v>2018</v>
      </c>
      <c r="M2" s="134">
        <v>2019</v>
      </c>
      <c r="N2" s="134">
        <v>2020</v>
      </c>
      <c r="O2" s="134">
        <v>2021</v>
      </c>
      <c r="P2" s="134"/>
      <c r="Q2" s="135">
        <v>2008</v>
      </c>
      <c r="R2" s="135">
        <v>2009</v>
      </c>
      <c r="S2" s="135">
        <v>2010</v>
      </c>
      <c r="T2" s="135">
        <v>2011</v>
      </c>
      <c r="U2" s="135">
        <v>2012</v>
      </c>
      <c r="V2" s="135">
        <v>2013</v>
      </c>
      <c r="W2" s="135">
        <v>2014</v>
      </c>
      <c r="X2" s="135">
        <v>2015</v>
      </c>
      <c r="Y2" s="135">
        <v>2016</v>
      </c>
      <c r="Z2" s="135">
        <v>2017</v>
      </c>
      <c r="AA2" s="135">
        <v>2018</v>
      </c>
      <c r="AB2" s="135">
        <v>2019</v>
      </c>
      <c r="AC2" s="135">
        <v>2020</v>
      </c>
      <c r="AD2" s="135">
        <v>2021</v>
      </c>
      <c r="AE2" s="41"/>
      <c r="AF2" s="134">
        <v>2008</v>
      </c>
      <c r="AG2" s="134">
        <v>2009</v>
      </c>
      <c r="AH2" s="134">
        <v>2010</v>
      </c>
      <c r="AI2" s="134">
        <v>2011</v>
      </c>
      <c r="AJ2" s="134">
        <v>2012</v>
      </c>
      <c r="AK2" s="134">
        <v>2013</v>
      </c>
      <c r="AL2" s="134">
        <v>2014</v>
      </c>
      <c r="AM2" s="134">
        <v>2015</v>
      </c>
      <c r="AN2" s="134">
        <v>2016</v>
      </c>
      <c r="AO2" s="134">
        <v>2017</v>
      </c>
      <c r="AP2" s="134">
        <v>2018</v>
      </c>
      <c r="AQ2" s="134">
        <v>2019</v>
      </c>
      <c r="AR2" s="134">
        <v>2020</v>
      </c>
      <c r="AS2" s="134">
        <v>2021</v>
      </c>
      <c r="AT2" s="134"/>
      <c r="AX2" s="134">
        <v>2008</v>
      </c>
      <c r="AY2" s="134">
        <v>2009</v>
      </c>
      <c r="AZ2" s="134">
        <v>2010</v>
      </c>
      <c r="BA2" s="134">
        <v>2011</v>
      </c>
      <c r="BB2" s="134">
        <v>2012</v>
      </c>
      <c r="BC2" s="134">
        <v>2013</v>
      </c>
      <c r="BD2" s="134">
        <v>2014</v>
      </c>
      <c r="BE2" s="134">
        <v>2015</v>
      </c>
      <c r="BF2" s="134">
        <v>2016</v>
      </c>
      <c r="BG2" s="134">
        <v>2017</v>
      </c>
      <c r="BH2" s="134">
        <v>2018</v>
      </c>
      <c r="BI2" s="134">
        <v>2019</v>
      </c>
      <c r="BJ2" s="134">
        <v>2020</v>
      </c>
      <c r="BK2" s="134">
        <v>2021</v>
      </c>
    </row>
    <row r="3" spans="1:63" s="73" customFormat="1" ht="16.5" customHeight="1" x14ac:dyDescent="0.35">
      <c r="A3" s="72" t="s">
        <v>64</v>
      </c>
      <c r="B3" s="303" t="s">
        <v>174</v>
      </c>
      <c r="C3" s="303"/>
      <c r="D3" s="303"/>
      <c r="E3" s="303"/>
      <c r="F3" s="3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306" t="s">
        <v>102</v>
      </c>
      <c r="R3" s="306"/>
      <c r="S3" s="306"/>
      <c r="T3" s="306"/>
      <c r="U3" s="306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303" t="s">
        <v>77</v>
      </c>
      <c r="AG3" s="303"/>
      <c r="AH3" s="303"/>
      <c r="AI3" s="303"/>
      <c r="AJ3" s="303"/>
      <c r="AK3" s="203"/>
      <c r="AL3" s="203"/>
      <c r="AM3" s="203"/>
      <c r="AN3" s="203"/>
      <c r="AO3" s="120"/>
      <c r="AP3" s="120"/>
      <c r="AQ3" s="120"/>
      <c r="AR3" s="120"/>
      <c r="AS3" s="120"/>
      <c r="AT3" s="120"/>
      <c r="AW3" s="199" t="s">
        <v>248</v>
      </c>
      <c r="AX3" s="203" t="s">
        <v>224</v>
      </c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</row>
    <row r="4" spans="1:63" s="2" customFormat="1" x14ac:dyDescent="0.25">
      <c r="A4" s="67" t="s">
        <v>19</v>
      </c>
      <c r="B4" s="59">
        <v>12.684781491008888</v>
      </c>
      <c r="C4" s="59">
        <v>12.560710689141299</v>
      </c>
      <c r="D4" s="59">
        <v>14.661974586549331</v>
      </c>
      <c r="E4" s="59">
        <v>12.672895233807186</v>
      </c>
      <c r="F4" s="59">
        <v>12.333642243445807</v>
      </c>
      <c r="G4" s="59">
        <v>12.150178455070622</v>
      </c>
      <c r="H4" s="59">
        <v>11.473596613636738</v>
      </c>
      <c r="I4" s="59">
        <v>12.131202508092992</v>
      </c>
      <c r="J4" s="59">
        <v>12.626993156767467</v>
      </c>
      <c r="K4" s="59">
        <v>11.923044546382771</v>
      </c>
      <c r="L4" s="59">
        <v>12.144294328748733</v>
      </c>
      <c r="M4" s="59">
        <v>11.120332974006855</v>
      </c>
      <c r="N4" s="60">
        <v>10.566167313138255</v>
      </c>
      <c r="O4" s="60">
        <v>11.083116125928495</v>
      </c>
      <c r="P4" s="59"/>
      <c r="Q4" s="68">
        <v>34.04090887912583</v>
      </c>
      <c r="R4" s="68">
        <v>33.949878557253683</v>
      </c>
      <c r="S4" s="68">
        <v>36.173978990283132</v>
      </c>
      <c r="T4" s="68">
        <v>34.125121721955495</v>
      </c>
      <c r="U4" s="68">
        <v>33.252114430054732</v>
      </c>
      <c r="V4" s="68">
        <v>32.563981164474498</v>
      </c>
      <c r="W4" s="68">
        <v>32.458874104184048</v>
      </c>
      <c r="X4" s="68">
        <v>33.058461687782199</v>
      </c>
      <c r="Y4" s="68">
        <v>33.663675283918188</v>
      </c>
      <c r="Z4" s="68">
        <v>32.393571135449861</v>
      </c>
      <c r="AA4" s="68">
        <v>32.206319669843978</v>
      </c>
      <c r="AB4" s="68">
        <v>30.429879071755437</v>
      </c>
      <c r="AC4" s="68">
        <v>28.38786404557834</v>
      </c>
      <c r="AD4" s="68">
        <v>29.500355748863665</v>
      </c>
      <c r="AE4" s="68"/>
      <c r="AF4" s="60">
        <v>18.672337914879066</v>
      </c>
      <c r="AG4" s="60">
        <v>18.137059336722597</v>
      </c>
      <c r="AH4" s="60">
        <v>18.280663271821965</v>
      </c>
      <c r="AI4" s="60">
        <v>18.980134365144856</v>
      </c>
      <c r="AJ4" s="60">
        <v>17.036752452760375</v>
      </c>
      <c r="AK4" s="60">
        <v>17.18261658795101</v>
      </c>
      <c r="AL4" s="60">
        <v>15.964008105338833</v>
      </c>
      <c r="AM4" s="60">
        <v>16.519377882282438</v>
      </c>
      <c r="AN4" s="60">
        <v>17.360576497545281</v>
      </c>
      <c r="AO4" s="60">
        <v>17.668976415894484</v>
      </c>
      <c r="AP4" s="60">
        <v>16.504864409206014</v>
      </c>
      <c r="AQ4" s="60">
        <v>15.920542593493245</v>
      </c>
      <c r="AR4" s="60">
        <v>15.492514228342465</v>
      </c>
      <c r="AS4" s="60">
        <v>16.473332004834191</v>
      </c>
      <c r="AT4" s="60"/>
      <c r="AW4" s="198" t="s">
        <v>260</v>
      </c>
      <c r="AX4" s="59">
        <v>100</v>
      </c>
      <c r="AY4" s="59">
        <v>99.021892478356591</v>
      </c>
      <c r="AZ4" s="59">
        <v>115.58712774785991</v>
      </c>
      <c r="BA4" s="59">
        <v>99.906295136340134</v>
      </c>
      <c r="BB4" s="59">
        <v>97.231806887552835</v>
      </c>
      <c r="BC4" s="59">
        <v>95.785476980291705</v>
      </c>
      <c r="BD4" s="59">
        <v>90.451669362766324</v>
      </c>
      <c r="BE4" s="59">
        <v>95.635880812702382</v>
      </c>
      <c r="BF4" s="59">
        <v>99.544427830448782</v>
      </c>
      <c r="BG4" s="59">
        <v>93.99487531443846</v>
      </c>
      <c r="BH4" s="59">
        <v>95.739089690719098</v>
      </c>
      <c r="BI4" s="59">
        <v>87.66672868499208</v>
      </c>
      <c r="BJ4" s="59">
        <v>83.297984444017985</v>
      </c>
      <c r="BK4" s="59">
        <v>87.373331056465815</v>
      </c>
    </row>
    <row r="5" spans="1:63" s="2" customFormat="1" x14ac:dyDescent="0.25">
      <c r="A5" s="69" t="s">
        <v>20</v>
      </c>
      <c r="B5" s="59">
        <v>7.5280660627739522</v>
      </c>
      <c r="C5" s="59">
        <v>5.6204660219698237</v>
      </c>
      <c r="D5" s="59">
        <v>6.7145999860215779</v>
      </c>
      <c r="E5" s="59">
        <v>7.5672218911940163</v>
      </c>
      <c r="F5" s="59">
        <v>6.9757367761846796</v>
      </c>
      <c r="G5" s="59">
        <v>6.6996182870528695</v>
      </c>
      <c r="H5" s="59">
        <v>6.4322268270953797</v>
      </c>
      <c r="I5" s="59">
        <v>6.7595759920039322</v>
      </c>
      <c r="J5" s="59">
        <v>7.0535145473774294</v>
      </c>
      <c r="K5" s="59">
        <v>7.132769829719444</v>
      </c>
      <c r="L5" s="59">
        <v>8.1293020818732682</v>
      </c>
      <c r="M5" s="59">
        <v>6.9509689507477592</v>
      </c>
      <c r="N5" s="59">
        <v>6.2571902138273945</v>
      </c>
      <c r="O5" s="59">
        <v>7.8370385624477104</v>
      </c>
      <c r="P5" s="59"/>
      <c r="Q5" s="68">
        <v>19.329399656415227</v>
      </c>
      <c r="R5" s="68">
        <v>14.160372566081019</v>
      </c>
      <c r="S5" s="68">
        <v>16.06332245340915</v>
      </c>
      <c r="T5" s="68">
        <v>18.170308279489124</v>
      </c>
      <c r="U5" s="68">
        <v>16.228467805172691</v>
      </c>
      <c r="V5" s="68">
        <v>15.534863069750578</v>
      </c>
      <c r="W5" s="68">
        <v>15.320725352430493</v>
      </c>
      <c r="X5" s="68">
        <v>16.067465289348746</v>
      </c>
      <c r="Y5" s="68">
        <v>15.947286642387045</v>
      </c>
      <c r="Z5" s="68">
        <v>17.24992067923295</v>
      </c>
      <c r="AA5" s="68">
        <v>19.574230052725547</v>
      </c>
      <c r="AB5" s="68">
        <v>17.743564898533393</v>
      </c>
      <c r="AC5" s="68">
        <v>17.271162981093354</v>
      </c>
      <c r="AD5" s="68">
        <v>21.19628097036944</v>
      </c>
      <c r="AE5" s="142"/>
      <c r="AF5" s="60">
        <v>14.563100629360303</v>
      </c>
      <c r="AG5" s="60">
        <v>9.8707049807947573</v>
      </c>
      <c r="AH5" s="60">
        <v>11.686070719217771</v>
      </c>
      <c r="AI5" s="60">
        <v>13.495347945839896</v>
      </c>
      <c r="AJ5" s="60">
        <v>11.98456119018863</v>
      </c>
      <c r="AK5" s="60">
        <v>12.123778660416587</v>
      </c>
      <c r="AL5" s="60">
        <v>12.376735457624756</v>
      </c>
      <c r="AM5" s="60">
        <v>13.167704519164646</v>
      </c>
      <c r="AN5" s="60">
        <v>14.090580710704428</v>
      </c>
      <c r="AO5" s="60">
        <v>16.007389128034852</v>
      </c>
      <c r="AP5" s="60">
        <v>18.284832473533513</v>
      </c>
      <c r="AQ5" s="60">
        <v>18.269380459014929</v>
      </c>
      <c r="AR5" s="60">
        <v>18.741050169884048</v>
      </c>
      <c r="AS5" s="60">
        <v>25.76695876834804</v>
      </c>
      <c r="AT5" s="60"/>
      <c r="AW5" s="198" t="s">
        <v>261</v>
      </c>
      <c r="AX5" s="59">
        <v>100</v>
      </c>
      <c r="AY5" s="59">
        <v>74.660158068522406</v>
      </c>
      <c r="AZ5" s="59">
        <v>89.194222394315346</v>
      </c>
      <c r="BA5" s="59">
        <v>100.52013130721167</v>
      </c>
      <c r="BB5" s="59">
        <v>92.663065361228377</v>
      </c>
      <c r="BC5" s="59">
        <v>88.995211136393564</v>
      </c>
      <c r="BD5" s="59">
        <v>85.443283486877689</v>
      </c>
      <c r="BE5" s="59">
        <v>89.791666752631471</v>
      </c>
      <c r="BF5" s="59">
        <v>93.696236039383805</v>
      </c>
      <c r="BG5" s="59">
        <v>94.749033420293216</v>
      </c>
      <c r="BH5" s="59">
        <v>107.98659329083746</v>
      </c>
      <c r="BI5" s="59">
        <v>92.334058877619057</v>
      </c>
      <c r="BJ5" s="59">
        <v>83.118162907323594</v>
      </c>
      <c r="BK5" s="59">
        <v>104.10427455202095</v>
      </c>
    </row>
    <row r="6" spans="1:63" s="3" customFormat="1" x14ac:dyDescent="0.25">
      <c r="A6" s="70" t="s">
        <v>65</v>
      </c>
      <c r="B6" s="62">
        <v>20.21284755378284</v>
      </c>
      <c r="C6" s="62">
        <v>18.181176711111121</v>
      </c>
      <c r="D6" s="62">
        <v>21.37657457257091</v>
      </c>
      <c r="E6" s="62">
        <v>20.240117125001202</v>
      </c>
      <c r="F6" s="62">
        <v>19.309379019630487</v>
      </c>
      <c r="G6" s="62">
        <v>18.849796742123491</v>
      </c>
      <c r="H6" s="62">
        <v>17.905823440732117</v>
      </c>
      <c r="I6" s="62">
        <v>18.890778500096925</v>
      </c>
      <c r="J6" s="62">
        <v>19.680507704144897</v>
      </c>
      <c r="K6" s="62">
        <v>19.055814376102216</v>
      </c>
      <c r="L6" s="62">
        <v>20.273596410622002</v>
      </c>
      <c r="M6" s="62">
        <v>18.071301924754614</v>
      </c>
      <c r="N6" s="63">
        <v>16.823357526965651</v>
      </c>
      <c r="O6" s="63">
        <v>18.920154688376204</v>
      </c>
      <c r="P6" s="62"/>
      <c r="Q6" s="71">
        <v>53.370308535541056</v>
      </c>
      <c r="R6" s="71">
        <v>48.110251123334706</v>
      </c>
      <c r="S6" s="71">
        <v>52.237301443692282</v>
      </c>
      <c r="T6" s="71">
        <v>52.295430001444615</v>
      </c>
      <c r="U6" s="71">
        <v>49.480582235227423</v>
      </c>
      <c r="V6" s="71">
        <v>48.098844234225076</v>
      </c>
      <c r="W6" s="71">
        <v>47.779599456614541</v>
      </c>
      <c r="X6" s="71">
        <v>49.125926977130945</v>
      </c>
      <c r="Y6" s="71">
        <v>49.610961926305237</v>
      </c>
      <c r="Z6" s="71">
        <v>49.643491814682811</v>
      </c>
      <c r="AA6" s="71">
        <v>51.780549722569525</v>
      </c>
      <c r="AB6" s="71">
        <v>48.17344397028883</v>
      </c>
      <c r="AC6" s="71">
        <v>45.659027026671694</v>
      </c>
      <c r="AD6" s="71">
        <v>50.696636719233105</v>
      </c>
      <c r="AE6" s="71"/>
      <c r="AF6" s="63">
        <v>33.235438544239372</v>
      </c>
      <c r="AG6" s="63">
        <v>28.007764317517356</v>
      </c>
      <c r="AH6" s="63">
        <v>29.966733991039735</v>
      </c>
      <c r="AI6" s="63">
        <v>32.475482310984752</v>
      </c>
      <c r="AJ6" s="63">
        <v>29.021313642949004</v>
      </c>
      <c r="AK6" s="63">
        <v>29.306395248367597</v>
      </c>
      <c r="AL6" s="63">
        <v>28.340743562963588</v>
      </c>
      <c r="AM6" s="63">
        <v>29.687082401447086</v>
      </c>
      <c r="AN6" s="63">
        <v>31.451157208249711</v>
      </c>
      <c r="AO6" s="63">
        <v>33.676365543929336</v>
      </c>
      <c r="AP6" s="63">
        <v>34.789696882739527</v>
      </c>
      <c r="AQ6" s="63">
        <v>34.189923052508178</v>
      </c>
      <c r="AR6" s="63">
        <v>34.233564398226513</v>
      </c>
      <c r="AS6" s="63">
        <v>42.240290773182231</v>
      </c>
      <c r="AT6" s="63"/>
      <c r="AW6" s="200" t="s">
        <v>65</v>
      </c>
      <c r="AX6" s="59">
        <v>100</v>
      </c>
      <c r="AY6" s="59">
        <v>89.94861640713512</v>
      </c>
      <c r="AZ6" s="59">
        <v>105.75736306174375</v>
      </c>
      <c r="BA6" s="59">
        <v>100.1349120708787</v>
      </c>
      <c r="BB6" s="59">
        <v>95.530226348621184</v>
      </c>
      <c r="BC6" s="59">
        <v>93.256512680697213</v>
      </c>
      <c r="BD6" s="59">
        <v>88.586347831931462</v>
      </c>
      <c r="BE6" s="59">
        <v>93.459263717454348</v>
      </c>
      <c r="BF6" s="59">
        <v>97.366329270423279</v>
      </c>
      <c r="BG6" s="59">
        <v>94.275753702678642</v>
      </c>
      <c r="BH6" s="59">
        <v>100.30054576267653</v>
      </c>
      <c r="BI6" s="59">
        <v>89.405027553243315</v>
      </c>
      <c r="BJ6" s="59">
        <v>83.231011772100132</v>
      </c>
      <c r="BK6" s="59">
        <v>93.604597956982531</v>
      </c>
    </row>
    <row r="7" spans="1:63" s="2" customFormat="1" x14ac:dyDescent="0.25">
      <c r="A7" s="67"/>
      <c r="B7" s="59"/>
      <c r="C7" s="59"/>
      <c r="D7" s="59"/>
      <c r="E7" s="59"/>
      <c r="F7" s="59"/>
      <c r="G7" s="59"/>
      <c r="H7" s="64"/>
      <c r="I7" s="64"/>
      <c r="J7" s="61"/>
      <c r="K7" s="61"/>
      <c r="L7" s="61"/>
      <c r="M7" s="61"/>
      <c r="N7" s="61"/>
      <c r="O7" s="61"/>
      <c r="P7" s="61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59"/>
      <c r="AG7" s="59"/>
      <c r="AH7" s="59"/>
      <c r="AI7" s="59"/>
      <c r="AJ7" s="59"/>
      <c r="AK7" s="59"/>
      <c r="AL7" s="59"/>
      <c r="AM7" s="59"/>
      <c r="AN7" s="59"/>
      <c r="AO7" s="122"/>
      <c r="AP7" s="122"/>
      <c r="AQ7" s="122"/>
      <c r="AR7" s="122"/>
      <c r="AS7" s="122"/>
      <c r="AT7" s="122"/>
      <c r="AW7" s="198"/>
      <c r="AX7" s="59"/>
      <c r="AY7" s="59"/>
      <c r="AZ7" s="59"/>
      <c r="BA7" s="59"/>
      <c r="BB7" s="61"/>
      <c r="BC7" s="61"/>
      <c r="BD7" s="61"/>
      <c r="BE7" s="61"/>
      <c r="BF7" s="61"/>
      <c r="BG7" s="61"/>
      <c r="BH7" s="61"/>
      <c r="BI7" s="61"/>
      <c r="BJ7" s="61"/>
      <c r="BK7" s="61"/>
    </row>
    <row r="8" spans="1:63" ht="16.5" customHeight="1" x14ac:dyDescent="0.35">
      <c r="A8" s="66" t="s">
        <v>64</v>
      </c>
      <c r="B8" s="304" t="s">
        <v>175</v>
      </c>
      <c r="C8" s="304"/>
      <c r="D8" s="304"/>
      <c r="E8" s="304"/>
      <c r="F8" s="304"/>
      <c r="G8" s="206"/>
      <c r="H8" s="206"/>
      <c r="I8" s="206"/>
      <c r="Q8" s="305" t="s">
        <v>102</v>
      </c>
      <c r="R8" s="305"/>
      <c r="S8" s="305"/>
      <c r="T8" s="305"/>
      <c r="U8" s="305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304" t="s">
        <v>77</v>
      </c>
      <c r="AG8" s="304"/>
      <c r="AH8" s="304"/>
      <c r="AI8" s="304"/>
      <c r="AJ8" s="304"/>
      <c r="AK8" s="206"/>
      <c r="AL8" s="206"/>
      <c r="AM8" s="206"/>
      <c r="AN8" s="206"/>
      <c r="AQ8" s="40"/>
      <c r="AR8" s="40"/>
      <c r="AS8" s="40"/>
      <c r="AT8" s="40"/>
      <c r="AW8" s="199" t="s">
        <v>248</v>
      </c>
      <c r="AX8" s="203" t="s">
        <v>224</v>
      </c>
      <c r="AY8" s="203"/>
      <c r="AZ8" s="203"/>
      <c r="BA8" s="203"/>
      <c r="BB8" s="203"/>
      <c r="BC8" s="203"/>
      <c r="BD8" s="203"/>
      <c r="BE8" s="203"/>
      <c r="BF8" s="203"/>
      <c r="BG8" s="40"/>
      <c r="BH8" s="40"/>
      <c r="BI8" s="40"/>
      <c r="BJ8" s="40"/>
      <c r="BK8" s="40"/>
    </row>
    <row r="9" spans="1:63" x14ac:dyDescent="0.25">
      <c r="A9" s="143" t="s">
        <v>124</v>
      </c>
      <c r="B9" s="59">
        <v>6.1780473741332695</v>
      </c>
      <c r="C9" s="59">
        <v>6.3027919788422819</v>
      </c>
      <c r="D9" s="59">
        <v>7.9955710386324252</v>
      </c>
      <c r="E9" s="59">
        <v>6.2563979519192294</v>
      </c>
      <c r="F9" s="59">
        <v>6.1375276296007719</v>
      </c>
      <c r="G9" s="59">
        <v>6.1623759246866339</v>
      </c>
      <c r="H9" s="59">
        <v>5.5837618877784276</v>
      </c>
      <c r="I9" s="59">
        <v>5.4690537236022596</v>
      </c>
      <c r="J9" s="59">
        <v>5.593284293694798</v>
      </c>
      <c r="K9" s="59">
        <v>5.1373983393421065</v>
      </c>
      <c r="L9" s="59">
        <v>5.2553235893945462</v>
      </c>
      <c r="M9" s="59">
        <v>4.7621822803878482</v>
      </c>
      <c r="N9" s="60">
        <v>4.5352014154169789</v>
      </c>
      <c r="O9" s="60">
        <v>4.7751522270111337</v>
      </c>
      <c r="P9" s="59"/>
      <c r="Q9" s="68">
        <v>12.653574835545854</v>
      </c>
      <c r="R9" s="68">
        <v>13.951382491565028</v>
      </c>
      <c r="S9" s="68">
        <v>15.581733011652396</v>
      </c>
      <c r="T9" s="68">
        <v>13.747845420345872</v>
      </c>
      <c r="U9" s="68">
        <v>14.060355302439163</v>
      </c>
      <c r="V9" s="68">
        <v>13.77062075768459</v>
      </c>
      <c r="W9" s="68">
        <v>13.353560238519794</v>
      </c>
      <c r="X9" s="68">
        <v>13.075466892992509</v>
      </c>
      <c r="Y9" s="68">
        <v>13.39556934940757</v>
      </c>
      <c r="Z9" s="68">
        <v>12.900368561179153</v>
      </c>
      <c r="AA9" s="68">
        <v>12.852862088483805</v>
      </c>
      <c r="AB9" s="68">
        <v>12.981448511659503</v>
      </c>
      <c r="AC9" s="68">
        <v>12.202184322185982</v>
      </c>
      <c r="AD9" s="68">
        <v>13.527464150779789</v>
      </c>
      <c r="AE9" s="142"/>
      <c r="AF9" s="60">
        <v>10.775839256024682</v>
      </c>
      <c r="AG9" s="60">
        <v>11.230493837180248</v>
      </c>
      <c r="AH9" s="60">
        <v>10.984770316982649</v>
      </c>
      <c r="AI9" s="60">
        <v>10.449932787571438</v>
      </c>
      <c r="AJ9" s="60">
        <v>9.820926746701037</v>
      </c>
      <c r="AK9" s="60">
        <v>9.4198520653699518</v>
      </c>
      <c r="AL9" s="60">
        <v>8.4024667661549444</v>
      </c>
      <c r="AM9" s="60">
        <v>8.0435110878029974</v>
      </c>
      <c r="AN9" s="60">
        <v>7.9674884612697303</v>
      </c>
      <c r="AO9" s="60">
        <v>7.7505926514986774</v>
      </c>
      <c r="AP9" s="60">
        <v>6.7539293905148714</v>
      </c>
      <c r="AQ9" s="60">
        <v>6.6630275509859898</v>
      </c>
      <c r="AR9" s="60">
        <v>6.2714921125373566</v>
      </c>
      <c r="AS9" s="60">
        <v>6.280842227443209</v>
      </c>
      <c r="AT9" s="60"/>
      <c r="AW9" s="198" t="s">
        <v>262</v>
      </c>
      <c r="AX9" s="59">
        <v>100</v>
      </c>
      <c r="AY9" s="59">
        <v>102.01915908303492</v>
      </c>
      <c r="AZ9" s="59">
        <v>129.41906324818589</v>
      </c>
      <c r="BA9" s="59">
        <v>101.26820940405869</v>
      </c>
      <c r="BB9" s="59">
        <v>99.344133476506684</v>
      </c>
      <c r="BC9" s="59">
        <v>99.746336528394878</v>
      </c>
      <c r="BD9" s="59">
        <v>90.38069068807981</v>
      </c>
      <c r="BE9" s="59">
        <v>88.5239848839703</v>
      </c>
      <c r="BF9" s="59">
        <v>90.534823625878886</v>
      </c>
      <c r="BG9" s="59">
        <v>83.155696747353645</v>
      </c>
      <c r="BH9" s="59">
        <v>85.064475410110077</v>
      </c>
      <c r="BI9" s="59">
        <v>77.082320545590576</v>
      </c>
      <c r="BJ9" s="59">
        <v>73.408330185445223</v>
      </c>
      <c r="BK9" s="59">
        <v>77.292256563200098</v>
      </c>
    </row>
    <row r="10" spans="1:63" x14ac:dyDescent="0.25">
      <c r="A10" s="164" t="s">
        <v>222</v>
      </c>
      <c r="B10" s="59">
        <v>5.4141480746257944</v>
      </c>
      <c r="C10" s="59">
        <v>5.1646877560805846</v>
      </c>
      <c r="D10" s="59">
        <v>5.8874082713308731</v>
      </c>
      <c r="E10" s="59">
        <v>5.9321186965498676</v>
      </c>
      <c r="F10" s="59">
        <v>5.4222495469317948</v>
      </c>
      <c r="G10" s="59">
        <v>5.0994394121756184</v>
      </c>
      <c r="H10" s="59">
        <v>4.7558040319516355</v>
      </c>
      <c r="I10" s="59">
        <v>4.8447882902711328</v>
      </c>
      <c r="J10" s="59">
        <v>4.7848372390918703</v>
      </c>
      <c r="K10" s="59">
        <v>4.6552024446927076</v>
      </c>
      <c r="L10" s="59">
        <v>4.9801342061524316</v>
      </c>
      <c r="M10" s="59">
        <v>4.4695159730698881</v>
      </c>
      <c r="N10" s="60">
        <v>4.1797530674369066</v>
      </c>
      <c r="O10" s="60">
        <v>4.5888805757414666</v>
      </c>
      <c r="P10" s="59"/>
      <c r="Q10" s="68">
        <v>13.326790090061124</v>
      </c>
      <c r="R10" s="68">
        <v>12.416786366539707</v>
      </c>
      <c r="S10" s="68">
        <v>13.707883849739975</v>
      </c>
      <c r="T10" s="68">
        <v>14.20666839929121</v>
      </c>
      <c r="U10" s="68">
        <v>12.693262896012179</v>
      </c>
      <c r="V10" s="68">
        <v>12.004657968810569</v>
      </c>
      <c r="W10" s="68">
        <v>11.553628839148566</v>
      </c>
      <c r="X10" s="68">
        <v>11.723118995182389</v>
      </c>
      <c r="Y10" s="68">
        <v>11.244489760627733</v>
      </c>
      <c r="Z10" s="68">
        <v>11.201821412825353</v>
      </c>
      <c r="AA10" s="68">
        <v>11.908779134288823</v>
      </c>
      <c r="AB10" s="68">
        <v>11.001171517324133</v>
      </c>
      <c r="AC10" s="68">
        <v>10.548345274645445</v>
      </c>
      <c r="AD10" s="68">
        <v>11.365911706097474</v>
      </c>
      <c r="AE10" s="142"/>
      <c r="AF10" s="60">
        <v>6.9134468666230902</v>
      </c>
      <c r="AG10" s="60">
        <v>5.7954154831068401</v>
      </c>
      <c r="AH10" s="60">
        <v>6.7280876275890957</v>
      </c>
      <c r="AI10" s="60">
        <v>7.5795469075054775</v>
      </c>
      <c r="AJ10" s="60">
        <v>6.4756917453526874</v>
      </c>
      <c r="AK10" s="60">
        <v>6.5659641587699191</v>
      </c>
      <c r="AL10" s="60">
        <v>6.1361355394233161</v>
      </c>
      <c r="AM10" s="60">
        <v>6.4514991680714129</v>
      </c>
      <c r="AN10" s="60">
        <v>6.4961746779946745</v>
      </c>
      <c r="AO10" s="60">
        <v>7.053613949380197</v>
      </c>
      <c r="AP10" s="60">
        <v>7.8038721043687733</v>
      </c>
      <c r="AQ10" s="60">
        <v>7.7375803028636669</v>
      </c>
      <c r="AR10" s="60">
        <v>7.887254933754682</v>
      </c>
      <c r="AS10" s="60">
        <v>9.8085834112508223</v>
      </c>
      <c r="AT10" s="60"/>
      <c r="AW10" s="198" t="s">
        <v>263</v>
      </c>
      <c r="AX10" s="59">
        <v>100</v>
      </c>
      <c r="AY10" s="59">
        <v>95.392436351817892</v>
      </c>
      <c r="AZ10" s="59">
        <v>108.74117571558639</v>
      </c>
      <c r="BA10" s="59">
        <v>109.56698292666984</v>
      </c>
      <c r="BB10" s="59">
        <v>100.14963521858536</v>
      </c>
      <c r="BC10" s="59">
        <v>94.187291183905657</v>
      </c>
      <c r="BD10" s="59">
        <v>87.840302230380701</v>
      </c>
      <c r="BE10" s="59">
        <v>89.483852740876259</v>
      </c>
      <c r="BF10" s="59">
        <v>88.376549239883516</v>
      </c>
      <c r="BG10" s="59">
        <v>85.982178184412845</v>
      </c>
      <c r="BH10" s="59">
        <v>91.983708932760209</v>
      </c>
      <c r="BI10" s="59">
        <v>82.552525558304097</v>
      </c>
      <c r="BJ10" s="59">
        <v>77.200568027053734</v>
      </c>
      <c r="BK10" s="59">
        <v>84.7572048730609</v>
      </c>
    </row>
    <row r="11" spans="1:63" x14ac:dyDescent="0.25">
      <c r="A11" s="157" t="s">
        <v>217</v>
      </c>
      <c r="B11" s="59">
        <v>5.0183515081390944</v>
      </c>
      <c r="C11" s="59">
        <v>4.5492961765582089</v>
      </c>
      <c r="D11" s="59">
        <v>4.9158808976080923</v>
      </c>
      <c r="E11" s="59">
        <v>5.0098794174091008</v>
      </c>
      <c r="F11" s="59">
        <v>5.1327004878629561</v>
      </c>
      <c r="G11" s="59">
        <v>4.8850135393526681</v>
      </c>
      <c r="H11" s="59">
        <v>4.6409346413678572</v>
      </c>
      <c r="I11" s="59">
        <v>5.1099408991303505</v>
      </c>
      <c r="J11" s="59">
        <v>5.1365834178058911</v>
      </c>
      <c r="K11" s="59">
        <v>4.9681123251041104</v>
      </c>
      <c r="L11" s="59">
        <v>5.6527220581117223</v>
      </c>
      <c r="M11" s="59">
        <v>5.2591011196828648</v>
      </c>
      <c r="N11" s="60">
        <v>4.8597016669086903</v>
      </c>
      <c r="O11" s="60">
        <v>5.4807664300004841</v>
      </c>
      <c r="P11" s="59"/>
      <c r="Q11" s="68">
        <v>15.944543770958537</v>
      </c>
      <c r="R11" s="68">
        <v>14.732742938866171</v>
      </c>
      <c r="S11" s="68">
        <v>15.053933436379518</v>
      </c>
      <c r="T11" s="68">
        <v>15.14544286388146</v>
      </c>
      <c r="U11" s="68">
        <v>15.052476470529623</v>
      </c>
      <c r="V11" s="68">
        <v>14.371532286080043</v>
      </c>
      <c r="W11" s="68">
        <v>14.029308593394918</v>
      </c>
      <c r="X11" s="68">
        <v>14.493668619001941</v>
      </c>
      <c r="Y11" s="68">
        <v>13.788411163645204</v>
      </c>
      <c r="Z11" s="68">
        <v>13.698491912411784</v>
      </c>
      <c r="AA11" s="68">
        <v>15.215010065066998</v>
      </c>
      <c r="AB11" s="68">
        <v>14.392273003016228</v>
      </c>
      <c r="AC11" s="68">
        <v>13.730011019495848</v>
      </c>
      <c r="AD11" s="68">
        <v>14.799062591667276</v>
      </c>
      <c r="AE11" s="142"/>
      <c r="AF11" s="60">
        <v>9.0499020839954483</v>
      </c>
      <c r="AG11" s="60">
        <v>7.4414605138734213</v>
      </c>
      <c r="AH11" s="60">
        <v>8.0386774395295557</v>
      </c>
      <c r="AI11" s="60">
        <v>8.9886142985135162</v>
      </c>
      <c r="AJ11" s="60">
        <v>8.4277941410727966</v>
      </c>
      <c r="AK11" s="60">
        <v>8.5755625126139012</v>
      </c>
      <c r="AL11" s="60">
        <v>8.4658545269774041</v>
      </c>
      <c r="AM11" s="60">
        <v>9.0510861219379155</v>
      </c>
      <c r="AN11" s="60">
        <v>9.3801395402708252</v>
      </c>
      <c r="AO11" s="60">
        <v>10.121649955970328</v>
      </c>
      <c r="AP11" s="60">
        <v>11.393076517651476</v>
      </c>
      <c r="AQ11" s="60">
        <v>11.773605875222824</v>
      </c>
      <c r="AR11" s="60">
        <v>12.031669222329636</v>
      </c>
      <c r="AS11" s="60">
        <v>14.998425664724548</v>
      </c>
      <c r="AT11" s="60"/>
      <c r="AW11" s="198" t="s">
        <v>264</v>
      </c>
      <c r="AX11" s="59">
        <v>100</v>
      </c>
      <c r="AY11" s="59">
        <v>90.653198947500186</v>
      </c>
      <c r="AZ11" s="59">
        <v>97.958082243445716</v>
      </c>
      <c r="BA11" s="59">
        <v>99.831177813745157</v>
      </c>
      <c r="BB11" s="59">
        <v>102.27861638505</v>
      </c>
      <c r="BC11" s="59">
        <v>97.342992642700096</v>
      </c>
      <c r="BD11" s="59">
        <v>92.47926602671977</v>
      </c>
      <c r="BE11" s="59">
        <v>101.82508919199284</v>
      </c>
      <c r="BF11" s="59">
        <v>102.3559909957491</v>
      </c>
      <c r="BG11" s="59">
        <v>98.998890712348413</v>
      </c>
      <c r="BH11" s="59">
        <v>112.64101466275855</v>
      </c>
      <c r="BI11" s="59">
        <v>104.79738438316461</v>
      </c>
      <c r="BJ11" s="59">
        <v>96.838606443309217</v>
      </c>
      <c r="BK11" s="59">
        <v>109.21447852171006</v>
      </c>
    </row>
    <row r="12" spans="1:63" x14ac:dyDescent="0.25">
      <c r="A12" s="143" t="s">
        <v>207</v>
      </c>
      <c r="B12" s="59">
        <v>3.6023005968846808</v>
      </c>
      <c r="C12" s="59">
        <v>2.1644007996300481</v>
      </c>
      <c r="D12" s="59">
        <v>2.5777143649995189</v>
      </c>
      <c r="E12" s="59">
        <v>3.0417210591230028</v>
      </c>
      <c r="F12" s="59">
        <v>2.6169013552349645</v>
      </c>
      <c r="G12" s="59">
        <v>2.7029678659085681</v>
      </c>
      <c r="H12" s="59">
        <v>2.9253228796341979</v>
      </c>
      <c r="I12" s="59">
        <v>3.4669955870931837</v>
      </c>
      <c r="J12" s="59">
        <v>4.1658027535523363</v>
      </c>
      <c r="K12" s="59">
        <v>4.2951012669632895</v>
      </c>
      <c r="L12" s="59">
        <v>4.3854165569633032</v>
      </c>
      <c r="M12" s="59">
        <v>3.5805025516140123</v>
      </c>
      <c r="N12" s="60">
        <v>3.2487013772030746</v>
      </c>
      <c r="O12" s="60">
        <v>4.0753554556231215</v>
      </c>
      <c r="P12" s="59"/>
      <c r="Q12" s="68">
        <v>11.44539983897554</v>
      </c>
      <c r="R12" s="68">
        <v>7.00933932636379</v>
      </c>
      <c r="S12" s="68">
        <v>7.893751145920394</v>
      </c>
      <c r="T12" s="68">
        <v>9.1954733179260781</v>
      </c>
      <c r="U12" s="68">
        <v>7.6744875662464551</v>
      </c>
      <c r="V12" s="68">
        <v>7.9520332216498755</v>
      </c>
      <c r="W12" s="68">
        <v>8.8431017855512639</v>
      </c>
      <c r="X12" s="68">
        <v>9.8336724699541094</v>
      </c>
      <c r="Y12" s="68">
        <v>11.182491652624726</v>
      </c>
      <c r="Z12" s="68">
        <v>11.842809928266522</v>
      </c>
      <c r="AA12" s="68">
        <v>11.803898434729899</v>
      </c>
      <c r="AB12" s="68">
        <v>9.7985509382889617</v>
      </c>
      <c r="AC12" s="68">
        <v>9.178486410344421</v>
      </c>
      <c r="AD12" s="68">
        <v>11.004198270688569</v>
      </c>
      <c r="AE12" s="142"/>
      <c r="AF12" s="60">
        <v>6.4962503375961465</v>
      </c>
      <c r="AG12" s="60">
        <v>3.5403944833568439</v>
      </c>
      <c r="AH12" s="60">
        <v>4.2151986069384346</v>
      </c>
      <c r="AI12" s="60">
        <v>5.4573883173943196</v>
      </c>
      <c r="AJ12" s="60">
        <v>4.2969010098224825</v>
      </c>
      <c r="AK12" s="60">
        <v>4.7450165116138265</v>
      </c>
      <c r="AL12" s="60">
        <v>5.3362867304079229</v>
      </c>
      <c r="AM12" s="60">
        <v>6.140986023634758</v>
      </c>
      <c r="AN12" s="60">
        <v>7.6073545287144793</v>
      </c>
      <c r="AO12" s="60">
        <v>8.7505089870801314</v>
      </c>
      <c r="AP12" s="60">
        <v>8.8388188702044097</v>
      </c>
      <c r="AQ12" s="60">
        <v>8.0157093234356935</v>
      </c>
      <c r="AR12" s="60">
        <v>8.0431481296048339</v>
      </c>
      <c r="AS12" s="60">
        <v>11.152439469763653</v>
      </c>
      <c r="AT12" s="60"/>
      <c r="AW12" s="198" t="s">
        <v>265</v>
      </c>
      <c r="AX12" s="59">
        <v>100</v>
      </c>
      <c r="AY12" s="59">
        <v>60.083847569574054</v>
      </c>
      <c r="AZ12" s="59">
        <v>71.557447682982428</v>
      </c>
      <c r="BA12" s="59">
        <v>84.438290956438365</v>
      </c>
      <c r="BB12" s="59">
        <v>72.645280005174939</v>
      </c>
      <c r="BC12" s="59">
        <v>75.034489577192204</v>
      </c>
      <c r="BD12" s="59">
        <v>81.20707311777528</v>
      </c>
      <c r="BE12" s="59">
        <v>96.243927841321437</v>
      </c>
      <c r="BF12" s="59">
        <v>115.64284105426903</v>
      </c>
      <c r="BG12" s="59">
        <v>119.23217264760615</v>
      </c>
      <c r="BH12" s="59">
        <v>121.73932849345977</v>
      </c>
      <c r="BI12" s="59">
        <v>99.394885443776687</v>
      </c>
      <c r="BJ12" s="59">
        <v>90.184072367880574</v>
      </c>
      <c r="BK12" s="59">
        <v>113.1320206633379</v>
      </c>
    </row>
    <row r="13" spans="1:63" s="3" customFormat="1" x14ac:dyDescent="0.25">
      <c r="A13" s="70" t="s">
        <v>65</v>
      </c>
      <c r="B13" s="62">
        <v>20.21284755378284</v>
      </c>
      <c r="C13" s="62">
        <v>18.181176711111124</v>
      </c>
      <c r="D13" s="62">
        <v>21.37657457257091</v>
      </c>
      <c r="E13" s="62">
        <v>20.240117125001202</v>
      </c>
      <c r="F13" s="62">
        <v>19.309379019630487</v>
      </c>
      <c r="G13" s="62">
        <v>18.849796742123488</v>
      </c>
      <c r="H13" s="62">
        <v>17.905823440732117</v>
      </c>
      <c r="I13" s="62">
        <v>18.890778500096928</v>
      </c>
      <c r="J13" s="62">
        <v>19.680507704144894</v>
      </c>
      <c r="K13" s="62">
        <v>19.055814376102212</v>
      </c>
      <c r="L13" s="62">
        <v>20.273596410622005</v>
      </c>
      <c r="M13" s="62">
        <v>18.071301924754614</v>
      </c>
      <c r="N13" s="63">
        <v>16.823357526965651</v>
      </c>
      <c r="O13" s="63">
        <v>18.920154688376208</v>
      </c>
      <c r="P13" s="62"/>
      <c r="Q13" s="71">
        <v>53.370308535541056</v>
      </c>
      <c r="R13" s="71">
        <v>48.110251123334692</v>
      </c>
      <c r="S13" s="71">
        <v>52.237301443692289</v>
      </c>
      <c r="T13" s="71">
        <v>52.295430001444622</v>
      </c>
      <c r="U13" s="71">
        <v>49.480582235227416</v>
      </c>
      <c r="V13" s="71">
        <v>48.098844234225076</v>
      </c>
      <c r="W13" s="71">
        <v>47.779599456614541</v>
      </c>
      <c r="X13" s="71">
        <v>49.125926977130945</v>
      </c>
      <c r="Y13" s="71">
        <v>49.610961926305229</v>
      </c>
      <c r="Z13" s="71">
        <v>49.643491814682818</v>
      </c>
      <c r="AA13" s="71">
        <v>51.780549722569532</v>
      </c>
      <c r="AB13" s="71">
        <v>48.173443970288822</v>
      </c>
      <c r="AC13" s="71">
        <v>45.659027026671694</v>
      </c>
      <c r="AD13" s="71">
        <v>50.696636719233105</v>
      </c>
      <c r="AE13" s="71"/>
      <c r="AF13" s="63">
        <v>33.235438544239365</v>
      </c>
      <c r="AG13" s="63">
        <v>28.007764317517353</v>
      </c>
      <c r="AH13" s="63">
        <v>29.966733991039739</v>
      </c>
      <c r="AI13" s="63">
        <v>32.475482310984752</v>
      </c>
      <c r="AJ13" s="63">
        <v>29.021313642949004</v>
      </c>
      <c r="AK13" s="63">
        <v>29.3063952483676</v>
      </c>
      <c r="AL13" s="63">
        <v>28.340743562963588</v>
      </c>
      <c r="AM13" s="63">
        <v>29.687082401447086</v>
      </c>
      <c r="AN13" s="63">
        <v>31.451157208249711</v>
      </c>
      <c r="AO13" s="63">
        <v>33.676365543929336</v>
      </c>
      <c r="AP13" s="63">
        <v>34.789696882739534</v>
      </c>
      <c r="AQ13" s="63">
        <v>34.189923052508178</v>
      </c>
      <c r="AR13" s="63">
        <v>34.233564398226505</v>
      </c>
      <c r="AS13" s="63">
        <v>42.240290773182238</v>
      </c>
      <c r="AT13" s="63"/>
      <c r="AW13" s="200" t="s">
        <v>65</v>
      </c>
      <c r="AX13" s="59">
        <v>100</v>
      </c>
      <c r="AY13" s="59">
        <v>89.948616407135134</v>
      </c>
      <c r="AZ13" s="59">
        <v>105.75736306174375</v>
      </c>
      <c r="BA13" s="59">
        <v>100.1349120708787</v>
      </c>
      <c r="BB13" s="59">
        <v>95.530226348621184</v>
      </c>
      <c r="BC13" s="59">
        <v>93.256512680697199</v>
      </c>
      <c r="BD13" s="59">
        <v>88.586347831931462</v>
      </c>
      <c r="BE13" s="59">
        <v>93.459263717454363</v>
      </c>
      <c r="BF13" s="59">
        <v>97.366329270423265</v>
      </c>
      <c r="BG13" s="59">
        <v>94.275753702678628</v>
      </c>
      <c r="BH13" s="59">
        <v>100.30054576267655</v>
      </c>
      <c r="BI13" s="59">
        <v>89.405027553243315</v>
      </c>
      <c r="BJ13" s="59">
        <v>83.231011772100132</v>
      </c>
      <c r="BK13" s="59">
        <v>93.604597956982545</v>
      </c>
    </row>
    <row r="14" spans="1:63" s="3" customFormat="1" x14ac:dyDescent="0.25">
      <c r="A14" s="70"/>
      <c r="B14" s="62"/>
      <c r="C14" s="62"/>
      <c r="D14" s="62"/>
      <c r="E14" s="62"/>
      <c r="F14" s="62"/>
      <c r="G14" s="62"/>
      <c r="H14" s="62"/>
      <c r="I14" s="62"/>
      <c r="J14" s="62"/>
      <c r="K14" s="113"/>
      <c r="L14" s="113"/>
      <c r="M14" s="113"/>
      <c r="N14" s="113"/>
      <c r="O14" s="113"/>
      <c r="P14" s="113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63"/>
      <c r="AG14" s="63"/>
      <c r="AH14" s="63"/>
      <c r="AI14" s="63"/>
      <c r="AJ14" s="63"/>
      <c r="AK14" s="63"/>
      <c r="AL14" s="63"/>
      <c r="AM14" s="63"/>
      <c r="AN14" s="63"/>
      <c r="AO14" s="121"/>
      <c r="AP14" s="121"/>
      <c r="AQ14" s="121"/>
      <c r="AR14" s="121"/>
      <c r="AS14" s="121"/>
      <c r="AT14" s="121"/>
      <c r="AW14" s="200"/>
      <c r="AX14" s="59"/>
      <c r="AY14" s="62"/>
      <c r="AZ14" s="62"/>
      <c r="BA14" s="62"/>
      <c r="BB14" s="62"/>
      <c r="BC14" s="62"/>
      <c r="BD14" s="62"/>
      <c r="BE14" s="62"/>
      <c r="BF14" s="62"/>
      <c r="BG14" s="113"/>
      <c r="BH14" s="113"/>
      <c r="BI14" s="113"/>
      <c r="BJ14" s="113"/>
      <c r="BK14" s="113"/>
    </row>
    <row r="15" spans="1:63" ht="19.5" customHeight="1" x14ac:dyDescent="0.35">
      <c r="A15" s="66" t="s">
        <v>99</v>
      </c>
      <c r="B15" s="303" t="s">
        <v>174</v>
      </c>
      <c r="C15" s="303"/>
      <c r="D15" s="303"/>
      <c r="E15" s="303"/>
      <c r="F15" s="303"/>
      <c r="G15" s="203"/>
      <c r="H15" s="203"/>
      <c r="I15" s="203"/>
      <c r="J15" s="203"/>
      <c r="K15" s="206"/>
      <c r="L15" s="206"/>
      <c r="M15" s="206"/>
      <c r="N15" s="206"/>
      <c r="O15" s="206"/>
      <c r="P15" s="206"/>
      <c r="Q15" s="305" t="s">
        <v>102</v>
      </c>
      <c r="R15" s="305"/>
      <c r="S15" s="305"/>
      <c r="T15" s="305"/>
      <c r="U15" s="305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304" t="s">
        <v>77</v>
      </c>
      <c r="AG15" s="304"/>
      <c r="AH15" s="304"/>
      <c r="AI15" s="304"/>
      <c r="AJ15" s="304"/>
      <c r="AK15" s="206"/>
      <c r="AL15" s="206"/>
      <c r="AM15" s="206"/>
      <c r="AN15" s="206"/>
      <c r="AQ15" s="40"/>
      <c r="AR15" s="40"/>
      <c r="AS15" s="40"/>
      <c r="AT15" s="40"/>
      <c r="AW15" s="201" t="s">
        <v>185</v>
      </c>
      <c r="AX15" s="203" t="s">
        <v>224</v>
      </c>
      <c r="AY15" s="203"/>
      <c r="AZ15" s="203"/>
      <c r="BA15" s="203"/>
      <c r="BB15" s="203"/>
      <c r="BC15" s="203"/>
      <c r="BD15" s="203"/>
      <c r="BE15" s="203"/>
      <c r="BF15" s="203"/>
      <c r="BG15" s="206"/>
      <c r="BH15" s="206"/>
      <c r="BI15" s="206"/>
      <c r="BJ15" s="206"/>
      <c r="BK15" s="206"/>
    </row>
    <row r="16" spans="1:63" x14ac:dyDescent="0.25">
      <c r="A16" s="143" t="s">
        <v>124</v>
      </c>
      <c r="B16" s="124">
        <v>6.1780473741332704</v>
      </c>
      <c r="C16" s="124">
        <v>6.3027919788422819</v>
      </c>
      <c r="D16" s="124">
        <v>7.9955710386324252</v>
      </c>
      <c r="E16" s="124">
        <v>6.2563979519192294</v>
      </c>
      <c r="F16" s="124">
        <v>6.1375276296007719</v>
      </c>
      <c r="G16" s="124">
        <v>6.1623759246866339</v>
      </c>
      <c r="H16" s="124">
        <v>5.5837618877784294</v>
      </c>
      <c r="I16" s="124">
        <v>5.4690537236022587</v>
      </c>
      <c r="J16" s="124">
        <v>5.593284293694798</v>
      </c>
      <c r="K16" s="124">
        <v>5.1373983393421057</v>
      </c>
      <c r="L16" s="124">
        <v>5.2553235893945454</v>
      </c>
      <c r="M16" s="124">
        <v>4.7621822803878491</v>
      </c>
      <c r="N16" s="124">
        <v>4.5352014154169789</v>
      </c>
      <c r="O16" s="124">
        <v>4.7751522270111328</v>
      </c>
      <c r="P16" s="124"/>
      <c r="Q16" s="68">
        <v>12.653574835545854</v>
      </c>
      <c r="R16" s="68">
        <v>13.951382491565029</v>
      </c>
      <c r="S16" s="68">
        <v>15.581733011652396</v>
      </c>
      <c r="T16" s="68">
        <v>13.747845420345872</v>
      </c>
      <c r="U16" s="68">
        <v>14.060355302439163</v>
      </c>
      <c r="V16" s="68">
        <v>13.77062075768459</v>
      </c>
      <c r="W16" s="68">
        <v>13.353560238519794</v>
      </c>
      <c r="X16" s="68">
        <v>13.075466892992511</v>
      </c>
      <c r="Y16" s="68">
        <v>13.395569349407568</v>
      </c>
      <c r="Z16" s="68">
        <v>12.900368561179153</v>
      </c>
      <c r="AA16" s="68">
        <v>12.852862088483803</v>
      </c>
      <c r="AB16" s="68">
        <v>12.981448511659504</v>
      </c>
      <c r="AC16" s="68">
        <v>12.202184322185982</v>
      </c>
      <c r="AD16" s="68">
        <v>13.527464150779785</v>
      </c>
      <c r="AE16" s="68"/>
      <c r="AF16" s="60">
        <v>10.775839256024685</v>
      </c>
      <c r="AG16" s="60">
        <v>11.230493837180248</v>
      </c>
      <c r="AH16" s="60">
        <v>10.984770316982649</v>
      </c>
      <c r="AI16" s="60">
        <v>10.449932787571438</v>
      </c>
      <c r="AJ16" s="60">
        <v>9.820926746701037</v>
      </c>
      <c r="AK16" s="60">
        <v>9.4198520653699518</v>
      </c>
      <c r="AL16" s="60">
        <v>8.4024667661549444</v>
      </c>
      <c r="AM16" s="60">
        <v>8.0435110878029974</v>
      </c>
      <c r="AN16" s="60">
        <v>7.9674884612697303</v>
      </c>
      <c r="AO16" s="60">
        <v>7.7505926514986774</v>
      </c>
      <c r="AP16" s="60">
        <v>6.7539293905148714</v>
      </c>
      <c r="AQ16" s="60">
        <v>6.6630275509859898</v>
      </c>
      <c r="AR16" s="60">
        <v>6.2714921125373566</v>
      </c>
      <c r="AS16" s="60">
        <v>6.2808422274432063</v>
      </c>
      <c r="AT16" s="60"/>
      <c r="AW16" s="198" t="s">
        <v>262</v>
      </c>
      <c r="AX16" s="59">
        <v>100</v>
      </c>
      <c r="AY16" s="59">
        <v>102.01915908303492</v>
      </c>
      <c r="AZ16" s="59">
        <v>129.41906324818589</v>
      </c>
      <c r="BA16" s="59">
        <v>101.26820940405869</v>
      </c>
      <c r="BB16" s="59">
        <v>99.344133476506684</v>
      </c>
      <c r="BC16" s="59">
        <v>99.746336528394863</v>
      </c>
      <c r="BD16" s="59">
        <v>90.380690688079838</v>
      </c>
      <c r="BE16" s="59">
        <v>88.523984883970272</v>
      </c>
      <c r="BF16" s="59">
        <v>90.534823625878886</v>
      </c>
      <c r="BG16" s="59">
        <v>83.15569674735363</v>
      </c>
      <c r="BH16" s="59">
        <v>85.064475410110049</v>
      </c>
      <c r="BI16" s="59">
        <v>77.082320545590576</v>
      </c>
      <c r="BJ16" s="59">
        <v>73.408330185445209</v>
      </c>
      <c r="BK16" s="59">
        <v>77.292256563200084</v>
      </c>
    </row>
    <row r="17" spans="1:63" x14ac:dyDescent="0.25">
      <c r="A17" s="164" t="s">
        <v>222</v>
      </c>
      <c r="B17" s="124">
        <v>2.7531449055888091</v>
      </c>
      <c r="C17" s="124">
        <v>2.8988162123009014</v>
      </c>
      <c r="D17" s="124">
        <v>3.0908764240439339</v>
      </c>
      <c r="E17" s="124">
        <v>2.8109968813837369</v>
      </c>
      <c r="F17" s="124">
        <v>2.6170387719962065</v>
      </c>
      <c r="G17" s="124">
        <v>2.4512950809125122</v>
      </c>
      <c r="H17" s="124">
        <v>2.3808604849384798</v>
      </c>
      <c r="I17" s="124">
        <v>2.4265111387883769</v>
      </c>
      <c r="J17" s="124">
        <v>2.4262708229418495</v>
      </c>
      <c r="K17" s="124">
        <v>2.3354434672328956</v>
      </c>
      <c r="L17" s="124">
        <v>2.3335692176667511</v>
      </c>
      <c r="M17" s="124">
        <v>2.1807537684508294</v>
      </c>
      <c r="N17" s="124">
        <v>2.1073958051721426</v>
      </c>
      <c r="O17" s="124">
        <v>2.0739688027539689</v>
      </c>
      <c r="P17" s="59"/>
      <c r="Q17" s="68">
        <v>6.7903880217496422</v>
      </c>
      <c r="R17" s="68">
        <v>6.9497782073137468</v>
      </c>
      <c r="S17" s="68">
        <v>7.3038842948959228</v>
      </c>
      <c r="T17" s="68">
        <v>7.024450559393042</v>
      </c>
      <c r="U17" s="68">
        <v>6.4897218387628506</v>
      </c>
      <c r="V17" s="68">
        <v>6.1497403629840122</v>
      </c>
      <c r="W17" s="68">
        <v>6.1506529973745039</v>
      </c>
      <c r="X17" s="68">
        <v>6.1969476054101715</v>
      </c>
      <c r="Y17" s="68">
        <v>6.098281233379554</v>
      </c>
      <c r="Z17" s="68">
        <v>5.7804816637914733</v>
      </c>
      <c r="AA17" s="68">
        <v>5.7672194878834837</v>
      </c>
      <c r="AB17" s="68">
        <v>5.3264115596716586</v>
      </c>
      <c r="AC17" s="68">
        <v>5.0329496071798765</v>
      </c>
      <c r="AD17" s="68">
        <v>4.813705178928366</v>
      </c>
      <c r="AE17" s="68"/>
      <c r="AF17" s="60">
        <v>2.0435306175982788</v>
      </c>
      <c r="AG17" s="60">
        <v>2.0491258843926161</v>
      </c>
      <c r="AH17" s="60">
        <v>2.1069739364698776</v>
      </c>
      <c r="AI17" s="60">
        <v>2.3711804325609283</v>
      </c>
      <c r="AJ17" s="60">
        <v>2.0478364800272573</v>
      </c>
      <c r="AK17" s="60">
        <v>2.1537743471101454</v>
      </c>
      <c r="AL17" s="60">
        <v>1.9544762687271469</v>
      </c>
      <c r="AM17" s="60">
        <v>2.1541592929758373</v>
      </c>
      <c r="AN17" s="60">
        <v>2.262114205650815</v>
      </c>
      <c r="AO17" s="60">
        <v>2.3166395378037885</v>
      </c>
      <c r="AP17" s="60">
        <v>2.3290875558663036</v>
      </c>
      <c r="AQ17" s="60">
        <v>2.2130623054613716</v>
      </c>
      <c r="AR17" s="60">
        <v>2.2356041128023234</v>
      </c>
      <c r="AS17" s="60">
        <v>2.2897163764292214</v>
      </c>
      <c r="AT17" s="60"/>
      <c r="AW17" s="198" t="s">
        <v>263</v>
      </c>
      <c r="AX17" s="59">
        <v>100</v>
      </c>
      <c r="AY17" s="59">
        <v>105.29108752744483</v>
      </c>
      <c r="AZ17" s="59">
        <v>112.26711742522302</v>
      </c>
      <c r="BA17" s="59">
        <v>102.1013051538802</v>
      </c>
      <c r="BB17" s="59">
        <v>95.056339631222798</v>
      </c>
      <c r="BC17" s="59">
        <v>89.036180984751297</v>
      </c>
      <c r="BD17" s="59">
        <v>86.477848663373948</v>
      </c>
      <c r="BE17" s="59">
        <v>88.135976201711202</v>
      </c>
      <c r="BF17" s="59">
        <v>88.127247425901416</v>
      </c>
      <c r="BG17" s="59">
        <v>84.828207280045774</v>
      </c>
      <c r="BH17" s="59">
        <v>84.760130602994025</v>
      </c>
      <c r="BI17" s="59">
        <v>79.209552828983277</v>
      </c>
      <c r="BJ17" s="59">
        <v>76.545037672887702</v>
      </c>
      <c r="BK17" s="59">
        <v>75.330898803904901</v>
      </c>
    </row>
    <row r="18" spans="1:63" x14ac:dyDescent="0.25">
      <c r="A18" s="157" t="s">
        <v>217</v>
      </c>
      <c r="B18" s="124">
        <v>2.185081807026922</v>
      </c>
      <c r="C18" s="124">
        <v>2.2761754373201026</v>
      </c>
      <c r="D18" s="124">
        <v>2.3455851125071798</v>
      </c>
      <c r="E18" s="124">
        <v>2.2434200875459118</v>
      </c>
      <c r="F18" s="124">
        <v>2.3704862122584123</v>
      </c>
      <c r="G18" s="124">
        <v>2.2767434248997023</v>
      </c>
      <c r="H18" s="124">
        <v>2.1523084649378403</v>
      </c>
      <c r="I18" s="124">
        <v>2.5234951983654672</v>
      </c>
      <c r="J18" s="124">
        <v>2.5441310863198163</v>
      </c>
      <c r="K18" s="124">
        <v>2.3867642542307674</v>
      </c>
      <c r="L18" s="124">
        <v>2.5652583265314703</v>
      </c>
      <c r="M18" s="124">
        <v>2.485332336544511</v>
      </c>
      <c r="N18" s="124">
        <v>2.3515580090509487</v>
      </c>
      <c r="O18" s="124">
        <v>2.4283426337152316</v>
      </c>
      <c r="P18" s="59"/>
      <c r="Q18" s="68">
        <v>8.4973393184708712</v>
      </c>
      <c r="R18" s="68">
        <v>8.8419960675370213</v>
      </c>
      <c r="S18" s="68">
        <v>8.7173113935763755</v>
      </c>
      <c r="T18" s="68">
        <v>8.3084160776683227</v>
      </c>
      <c r="U18" s="68">
        <v>8.4127874320941451</v>
      </c>
      <c r="V18" s="68">
        <v>8.1397478198348576</v>
      </c>
      <c r="W18" s="68">
        <v>7.946033322806616</v>
      </c>
      <c r="X18" s="68">
        <v>8.2134088883021548</v>
      </c>
      <c r="Y18" s="68">
        <v>7.824281345913958</v>
      </c>
      <c r="Z18" s="68">
        <v>7.3545036060061371</v>
      </c>
      <c r="AA18" s="68">
        <v>7.6507438981185487</v>
      </c>
      <c r="AB18" s="68">
        <v>7.2119662904066848</v>
      </c>
      <c r="AC18" s="68">
        <v>6.6842929293825915</v>
      </c>
      <c r="AD18" s="68">
        <v>6.4001793870206241</v>
      </c>
      <c r="AE18" s="68"/>
      <c r="AF18" s="60">
        <v>3.4071959567664836</v>
      </c>
      <c r="AG18" s="60">
        <v>3.2914698931808641</v>
      </c>
      <c r="AH18" s="60">
        <v>3.4039879373951369</v>
      </c>
      <c r="AI18" s="60">
        <v>3.8322757513516668</v>
      </c>
      <c r="AJ18" s="60">
        <v>3.4228520843751675</v>
      </c>
      <c r="AK18" s="60">
        <v>3.6109726007332248</v>
      </c>
      <c r="AL18" s="60">
        <v>3.4392197793500561</v>
      </c>
      <c r="AM18" s="60">
        <v>3.7663274953894188</v>
      </c>
      <c r="AN18" s="60">
        <v>3.9375748605206158</v>
      </c>
      <c r="AO18" s="60">
        <v>4.0770213068132417</v>
      </c>
      <c r="AP18" s="60">
        <v>4.1794243408878184</v>
      </c>
      <c r="AQ18" s="60">
        <v>4.1910803532117766</v>
      </c>
      <c r="AR18" s="60">
        <v>4.1866502353874218</v>
      </c>
      <c r="AS18" s="60">
        <v>4.5325138877783893</v>
      </c>
      <c r="AT18" s="60"/>
      <c r="AW18" s="198" t="s">
        <v>264</v>
      </c>
      <c r="AX18" s="59">
        <v>100</v>
      </c>
      <c r="AY18" s="59">
        <v>104.16888878028439</v>
      </c>
      <c r="AZ18" s="59">
        <v>107.34541402358948</v>
      </c>
      <c r="BA18" s="59">
        <v>102.66984422877816</v>
      </c>
      <c r="BB18" s="59">
        <v>108.48500978934771</v>
      </c>
      <c r="BC18" s="59">
        <v>104.1948826619676</v>
      </c>
      <c r="BD18" s="59">
        <v>98.500132032416957</v>
      </c>
      <c r="BE18" s="59">
        <v>115.48744720908179</v>
      </c>
      <c r="BF18" s="59">
        <v>116.43184608183736</v>
      </c>
      <c r="BG18" s="59">
        <v>109.22997237701868</v>
      </c>
      <c r="BH18" s="59">
        <v>117.39873163018213</v>
      </c>
      <c r="BI18" s="59">
        <v>113.74092853420979</v>
      </c>
      <c r="BJ18" s="59">
        <v>107.61876289888379</v>
      </c>
      <c r="BK18" s="59">
        <v>111.13280179744376</v>
      </c>
    </row>
    <row r="19" spans="1:63" x14ac:dyDescent="0.25">
      <c r="A19" s="143" t="s">
        <v>207</v>
      </c>
      <c r="B19" s="124">
        <v>1.5685074042598863</v>
      </c>
      <c r="C19" s="124">
        <v>1.0829270606780133</v>
      </c>
      <c r="D19" s="124">
        <v>1.2299420113657917</v>
      </c>
      <c r="E19" s="124">
        <v>1.3620803129583072</v>
      </c>
      <c r="F19" s="124">
        <v>1.2085896295904157</v>
      </c>
      <c r="G19" s="124">
        <v>1.2597640245717714</v>
      </c>
      <c r="H19" s="124">
        <v>1.35666577598199</v>
      </c>
      <c r="I19" s="124">
        <v>1.7121424473368914</v>
      </c>
      <c r="J19" s="124">
        <v>2.0633069538110034</v>
      </c>
      <c r="K19" s="124">
        <v>2.0634384855770018</v>
      </c>
      <c r="L19" s="124">
        <v>1.9901431951559689</v>
      </c>
      <c r="M19" s="124">
        <v>1.692064588623664</v>
      </c>
      <c r="N19" s="124">
        <v>1.5720120834981861</v>
      </c>
      <c r="O19" s="124">
        <v>1.8056524624481609</v>
      </c>
      <c r="P19" s="59"/>
      <c r="Q19" s="68">
        <v>6.0996067033594619</v>
      </c>
      <c r="R19" s="68">
        <v>4.2067217908378804</v>
      </c>
      <c r="S19" s="68">
        <v>4.5710502901584391</v>
      </c>
      <c r="T19" s="68">
        <v>5.0444096645482599</v>
      </c>
      <c r="U19" s="68">
        <v>4.2892498567585724</v>
      </c>
      <c r="V19" s="68">
        <v>4.5038722239710403</v>
      </c>
      <c r="W19" s="68">
        <v>5.0086275454831339</v>
      </c>
      <c r="X19" s="68">
        <v>5.5726383010773652</v>
      </c>
      <c r="Y19" s="68">
        <v>6.3455433552171057</v>
      </c>
      <c r="Z19" s="68">
        <v>6.3582173044730999</v>
      </c>
      <c r="AA19" s="68">
        <v>5.9354941953581397</v>
      </c>
      <c r="AB19" s="68">
        <v>4.9100527100175873</v>
      </c>
      <c r="AC19" s="68">
        <v>4.46843718682989</v>
      </c>
      <c r="AD19" s="68">
        <v>4.7590070321348907</v>
      </c>
      <c r="AE19" s="68"/>
      <c r="AF19" s="60">
        <v>2.4457720844896191</v>
      </c>
      <c r="AG19" s="60">
        <v>1.5659697219688677</v>
      </c>
      <c r="AH19" s="60">
        <v>1.7849310809743009</v>
      </c>
      <c r="AI19" s="60">
        <v>2.326745393660822</v>
      </c>
      <c r="AJ19" s="60">
        <v>1.7451371416569113</v>
      </c>
      <c r="AK19" s="60">
        <v>1.9980175747376898</v>
      </c>
      <c r="AL19" s="60">
        <v>2.1678452911066843</v>
      </c>
      <c r="AM19" s="60">
        <v>2.5553800061141847</v>
      </c>
      <c r="AN19" s="60">
        <v>3.1933989701041199</v>
      </c>
      <c r="AO19" s="60">
        <v>3.5247229197787764</v>
      </c>
      <c r="AP19" s="60">
        <v>3.2424231219370228</v>
      </c>
      <c r="AQ19" s="60">
        <v>2.8533723838341079</v>
      </c>
      <c r="AR19" s="60">
        <v>2.7987677676153622</v>
      </c>
      <c r="AS19" s="60">
        <v>3.3702595131833757</v>
      </c>
      <c r="AT19" s="60"/>
      <c r="AW19" s="198" t="s">
        <v>265</v>
      </c>
      <c r="AX19" s="59">
        <v>100</v>
      </c>
      <c r="AY19" s="59">
        <v>69.041883878705804</v>
      </c>
      <c r="AZ19" s="59">
        <v>78.414804292629427</v>
      </c>
      <c r="BA19" s="59">
        <v>86.839265741369999</v>
      </c>
      <c r="BB19" s="59">
        <v>77.053485773036513</v>
      </c>
      <c r="BC19" s="59">
        <v>80.316103140501397</v>
      </c>
      <c r="BD19" s="59">
        <v>86.494062590807104</v>
      </c>
      <c r="BE19" s="59">
        <v>109.15743481267025</v>
      </c>
      <c r="BF19" s="59">
        <v>131.54588548369603</v>
      </c>
      <c r="BG19" s="59">
        <v>131.55427127554128</v>
      </c>
      <c r="BH19" s="59">
        <v>126.88133889269302</v>
      </c>
      <c r="BI19" s="59">
        <v>107.87737335687486</v>
      </c>
      <c r="BJ19" s="59">
        <v>100.22344040128732</v>
      </c>
      <c r="BK19" s="59">
        <v>115.11915452513746</v>
      </c>
    </row>
    <row r="20" spans="1:63" s="3" customFormat="1" x14ac:dyDescent="0.25">
      <c r="A20" s="70" t="s">
        <v>65</v>
      </c>
      <c r="B20" s="113">
        <v>12.684781491008888</v>
      </c>
      <c r="C20" s="113">
        <v>12.560710689141299</v>
      </c>
      <c r="D20" s="113">
        <v>14.661974586549331</v>
      </c>
      <c r="E20" s="113">
        <v>12.672895233807186</v>
      </c>
      <c r="F20" s="113">
        <v>12.333642243445807</v>
      </c>
      <c r="G20" s="113">
        <v>12.15017845507062</v>
      </c>
      <c r="H20" s="113">
        <v>11.473596613636738</v>
      </c>
      <c r="I20" s="113">
        <v>12.131202508092993</v>
      </c>
      <c r="J20" s="113">
        <v>12.626993156767469</v>
      </c>
      <c r="K20" s="113">
        <v>11.923044546382771</v>
      </c>
      <c r="L20" s="113">
        <v>12.144294328748735</v>
      </c>
      <c r="M20" s="113">
        <v>11.120332974006853</v>
      </c>
      <c r="N20" s="113">
        <v>10.566167313138255</v>
      </c>
      <c r="O20" s="113">
        <v>11.083116125928495</v>
      </c>
      <c r="P20" s="62"/>
      <c r="Q20" s="71">
        <v>34.04090887912583</v>
      </c>
      <c r="R20" s="71">
        <v>33.949878557253676</v>
      </c>
      <c r="S20" s="71">
        <v>36.173978990283132</v>
      </c>
      <c r="T20" s="71">
        <v>34.125121721955495</v>
      </c>
      <c r="U20" s="71">
        <v>33.252114430054732</v>
      </c>
      <c r="V20" s="71">
        <v>32.563981164474498</v>
      </c>
      <c r="W20" s="71">
        <v>32.458874104184048</v>
      </c>
      <c r="X20" s="71">
        <v>33.058461687782199</v>
      </c>
      <c r="Y20" s="71">
        <v>33.663675283918181</v>
      </c>
      <c r="Z20" s="71">
        <v>32.393571135449861</v>
      </c>
      <c r="AA20" s="71">
        <v>32.206319669843978</v>
      </c>
      <c r="AB20" s="71">
        <v>30.429879071755437</v>
      </c>
      <c r="AC20" s="71">
        <v>28.38786404557834</v>
      </c>
      <c r="AD20" s="71">
        <v>29.500355748863669</v>
      </c>
      <c r="AE20" s="71"/>
      <c r="AF20" s="63">
        <v>18.672337914879066</v>
      </c>
      <c r="AG20" s="63">
        <v>18.137059336722594</v>
      </c>
      <c r="AH20" s="63">
        <v>18.280663271821965</v>
      </c>
      <c r="AI20" s="63">
        <v>18.980134365144856</v>
      </c>
      <c r="AJ20" s="63">
        <v>17.036752452760371</v>
      </c>
      <c r="AK20" s="63">
        <v>17.182616587951014</v>
      </c>
      <c r="AL20" s="63">
        <v>15.964008105338831</v>
      </c>
      <c r="AM20" s="63">
        <v>16.519377882282438</v>
      </c>
      <c r="AN20" s="63">
        <v>17.360576497545281</v>
      </c>
      <c r="AO20" s="63">
        <v>17.668976415894484</v>
      </c>
      <c r="AP20" s="63">
        <v>16.504864409206014</v>
      </c>
      <c r="AQ20" s="63">
        <v>15.920542593493247</v>
      </c>
      <c r="AR20" s="63">
        <v>15.492514228342465</v>
      </c>
      <c r="AS20" s="63">
        <v>16.473332004834191</v>
      </c>
      <c r="AT20" s="63"/>
      <c r="AW20" s="200" t="s">
        <v>65</v>
      </c>
      <c r="AX20" s="59">
        <v>100</v>
      </c>
      <c r="AY20" s="59">
        <v>99.021892478356591</v>
      </c>
      <c r="AZ20" s="59">
        <v>115.58712774785991</v>
      </c>
      <c r="BA20" s="59">
        <v>99.906295136340134</v>
      </c>
      <c r="BB20" s="59">
        <v>97.231806887552835</v>
      </c>
      <c r="BC20" s="59">
        <v>95.785476980291691</v>
      </c>
      <c r="BD20" s="59">
        <v>90.451669362766324</v>
      </c>
      <c r="BE20" s="59">
        <v>95.635880812702396</v>
      </c>
      <c r="BF20" s="59">
        <v>99.544427830448797</v>
      </c>
      <c r="BG20" s="59">
        <v>93.99487531443846</v>
      </c>
      <c r="BH20" s="59">
        <v>95.739089690719098</v>
      </c>
      <c r="BI20" s="59">
        <v>87.666728684992066</v>
      </c>
      <c r="BJ20" s="59">
        <v>83.297984444017985</v>
      </c>
      <c r="BK20" s="59">
        <v>87.373331056465815</v>
      </c>
    </row>
    <row r="21" spans="1:63" x14ac:dyDescent="0.25">
      <c r="AQ21" s="40"/>
      <c r="AR21" s="40"/>
      <c r="AS21" s="40"/>
      <c r="AT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</row>
    <row r="22" spans="1:63" x14ac:dyDescent="0.25">
      <c r="AQ22" s="40"/>
      <c r="AR22" s="40"/>
      <c r="AS22" s="40"/>
      <c r="AT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</row>
    <row r="23" spans="1:63" s="3" customFormat="1" ht="35.450000000000003" customHeight="1" x14ac:dyDescent="0.35">
      <c r="A23" s="66" t="s">
        <v>101</v>
      </c>
      <c r="B23" s="303" t="s">
        <v>174</v>
      </c>
      <c r="C23" s="303"/>
      <c r="D23" s="303"/>
      <c r="E23" s="303"/>
      <c r="F23" s="303"/>
      <c r="G23" s="203"/>
      <c r="H23" s="203"/>
      <c r="I23" s="203"/>
      <c r="J23" s="203"/>
      <c r="K23" s="206"/>
      <c r="L23" s="206"/>
      <c r="M23" s="206"/>
      <c r="N23" s="206"/>
      <c r="O23" s="206"/>
      <c r="P23" s="206"/>
      <c r="Q23" s="305" t="s">
        <v>102</v>
      </c>
      <c r="R23" s="305"/>
      <c r="S23" s="305"/>
      <c r="T23" s="305"/>
      <c r="U23" s="305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304" t="s">
        <v>77</v>
      </c>
      <c r="AG23" s="304"/>
      <c r="AH23" s="304"/>
      <c r="AI23" s="304"/>
      <c r="AJ23" s="304"/>
      <c r="AK23" s="206"/>
      <c r="AL23" s="206"/>
      <c r="AM23" s="206"/>
      <c r="AN23" s="206"/>
      <c r="AO23" s="121"/>
      <c r="AP23" s="121"/>
      <c r="AQ23" s="121"/>
      <c r="AR23" s="121"/>
      <c r="AS23" s="121"/>
      <c r="AT23" s="121"/>
      <c r="AX23" s="203"/>
      <c r="AY23" s="203"/>
      <c r="AZ23" s="203"/>
      <c r="BA23" s="203"/>
      <c r="BB23" s="203"/>
      <c r="BC23" s="203"/>
      <c r="BD23" s="203"/>
      <c r="BE23" s="203"/>
      <c r="BF23" s="203"/>
      <c r="BG23" s="206"/>
      <c r="BH23" s="206"/>
      <c r="BI23" s="206"/>
      <c r="BJ23" s="206"/>
      <c r="BK23" s="206"/>
    </row>
    <row r="24" spans="1:63" s="2" customFormat="1" x14ac:dyDescent="0.25">
      <c r="A24" s="12" t="s">
        <v>99</v>
      </c>
      <c r="B24" s="137">
        <v>0.51767509773233311</v>
      </c>
      <c r="C24" s="137">
        <v>0.51023554668419968</v>
      </c>
      <c r="D24" s="137">
        <v>0.56914248556595037</v>
      </c>
      <c r="E24" s="137">
        <v>0.52554058193200959</v>
      </c>
      <c r="F24" s="137">
        <v>0.5355168247890969</v>
      </c>
      <c r="G24" s="137">
        <v>0.55804800245792718</v>
      </c>
      <c r="H24" s="137">
        <v>0.54253005443741376</v>
      </c>
      <c r="I24" s="137">
        <v>0.6926436652752449</v>
      </c>
      <c r="J24" s="137">
        <v>0.56217427325176028</v>
      </c>
      <c r="K24" s="137">
        <v>0.54228050833098418</v>
      </c>
      <c r="L24" s="137">
        <v>0.54601211409305006</v>
      </c>
      <c r="M24" s="137">
        <v>0.53043702760259881</v>
      </c>
      <c r="N24" s="137">
        <v>0.48823893439398119</v>
      </c>
      <c r="O24" s="137">
        <v>0.48470165734386478</v>
      </c>
      <c r="P24" s="137"/>
      <c r="Q24" s="33">
        <v>2.1141278660063536</v>
      </c>
      <c r="R24" s="33">
        <v>2.0902915094424053</v>
      </c>
      <c r="S24" s="33">
        <v>2.0798172175835306</v>
      </c>
      <c r="T24" s="33">
        <v>1.9937241437336393</v>
      </c>
      <c r="U24" s="33">
        <v>2.1176784466646836</v>
      </c>
      <c r="V24" s="33">
        <v>2.1906211268153557</v>
      </c>
      <c r="W24" s="33">
        <v>2.068857345532555</v>
      </c>
      <c r="X24" s="33">
        <v>2.4799000796682664</v>
      </c>
      <c r="Y24" s="33">
        <v>1.9589772825097906</v>
      </c>
      <c r="Z24" s="33">
        <v>1.8260971363094174</v>
      </c>
      <c r="AA24" s="33">
        <v>1.7052626058242291</v>
      </c>
      <c r="AB24" s="33">
        <v>1.4942636116040835</v>
      </c>
      <c r="AC24" s="33">
        <v>1.2734698690964597</v>
      </c>
      <c r="AD24" s="33">
        <v>1.2040605671953979</v>
      </c>
      <c r="AE24" s="33"/>
      <c r="AF24" s="65">
        <v>0.46453982859531223</v>
      </c>
      <c r="AG24" s="65">
        <v>0.48861956544614288</v>
      </c>
      <c r="AH24" s="65">
        <v>0.52066577938366065</v>
      </c>
      <c r="AI24" s="65">
        <v>0.58975763023120653</v>
      </c>
      <c r="AJ24" s="65">
        <v>0.59614314638809429</v>
      </c>
      <c r="AK24" s="65">
        <v>0.68591527221174031</v>
      </c>
      <c r="AL24" s="65">
        <v>0.65896656770126216</v>
      </c>
      <c r="AM24" s="65">
        <v>0.76793780434783676</v>
      </c>
      <c r="AN24" s="65">
        <v>0.70666932536743399</v>
      </c>
      <c r="AO24" s="65">
        <v>0.73709727608422471</v>
      </c>
      <c r="AP24" s="65">
        <v>0.72549648012450674</v>
      </c>
      <c r="AQ24" s="65">
        <v>0.67021393861648026</v>
      </c>
      <c r="AR24" s="65">
        <v>0.60832366787636394</v>
      </c>
      <c r="AS24" s="65">
        <v>0.66597679780159336</v>
      </c>
      <c r="AT24" s="65"/>
      <c r="AX24" s="197"/>
      <c r="AY24" s="197"/>
      <c r="AZ24" s="197"/>
      <c r="BA24" s="197"/>
      <c r="BB24" s="197"/>
      <c r="BC24" s="197"/>
      <c r="BD24" s="197"/>
      <c r="BE24" s="197"/>
      <c r="BF24" s="197"/>
      <c r="BG24" s="197"/>
      <c r="BH24" s="197"/>
      <c r="BI24" s="197"/>
      <c r="BJ24" s="197"/>
      <c r="BK24" s="197"/>
    </row>
    <row r="25" spans="1:63" s="2" customFormat="1" x14ac:dyDescent="0.25">
      <c r="A25" s="12" t="s">
        <v>100</v>
      </c>
      <c r="B25" s="137">
        <v>1.0023986420659567</v>
      </c>
      <c r="C25" s="137">
        <v>0.69280134275202232</v>
      </c>
      <c r="D25" s="137">
        <v>0.85627523402039218</v>
      </c>
      <c r="E25" s="137">
        <v>0.82002368685814009</v>
      </c>
      <c r="F25" s="137">
        <v>0.77511677370454124</v>
      </c>
      <c r="G25" s="137">
        <v>0.73200197741736173</v>
      </c>
      <c r="H25" s="137">
        <v>0.71038552461854065</v>
      </c>
      <c r="I25" s="137">
        <v>0.85011707011425919</v>
      </c>
      <c r="J25" s="137">
        <v>0.70205082251194439</v>
      </c>
      <c r="K25" s="137">
        <v>0.77619165202070839</v>
      </c>
      <c r="L25" s="137">
        <v>0.84828152912602528</v>
      </c>
      <c r="M25" s="137">
        <v>0.74837576757600321</v>
      </c>
      <c r="N25" s="137">
        <v>0.54517749768822721</v>
      </c>
      <c r="O25" s="137">
        <v>0.78877947623250189</v>
      </c>
      <c r="P25" s="137"/>
      <c r="Q25" s="33">
        <v>3.1898076228513652</v>
      </c>
      <c r="R25" s="33">
        <v>2.1678901938146002</v>
      </c>
      <c r="S25" s="33">
        <v>2.6479042781725042</v>
      </c>
      <c r="T25" s="33">
        <v>2.4271937691359335</v>
      </c>
      <c r="U25" s="33">
        <v>2.1542240441175458</v>
      </c>
      <c r="V25" s="33">
        <v>2.0784907885087449</v>
      </c>
      <c r="W25" s="33">
        <v>2.0183760276825002</v>
      </c>
      <c r="X25" s="33">
        <v>2.3665327634143578</v>
      </c>
      <c r="Y25" s="33">
        <v>1.8995035040732322</v>
      </c>
      <c r="Z25" s="33">
        <v>2.22282823957072</v>
      </c>
      <c r="AA25" s="33">
        <v>2.465281353590862</v>
      </c>
      <c r="AB25" s="33">
        <v>2.3491816358678692</v>
      </c>
      <c r="AC25" s="33">
        <v>1.840693741434585</v>
      </c>
      <c r="AD25" s="33">
        <v>2.7764674574142987</v>
      </c>
      <c r="AE25" s="33"/>
      <c r="AF25" s="65">
        <v>5.2324869948382551</v>
      </c>
      <c r="AG25" s="65">
        <v>3.2507851337196692</v>
      </c>
      <c r="AH25" s="65">
        <v>4.5472293392297374</v>
      </c>
      <c r="AI25" s="65">
        <v>3.7081654110569882</v>
      </c>
      <c r="AJ25" s="65">
        <v>2.9317358725919247</v>
      </c>
      <c r="AK25" s="65">
        <v>3.0577686219679894</v>
      </c>
      <c r="AL25" s="65">
        <v>3.083188278236118</v>
      </c>
      <c r="AM25" s="65">
        <v>3.7196081550566475</v>
      </c>
      <c r="AN25" s="65">
        <v>3.4204274850840353</v>
      </c>
      <c r="AO25" s="65">
        <v>4.0819199931458456</v>
      </c>
      <c r="AP25" s="65">
        <v>4.6031534223144552</v>
      </c>
      <c r="AQ25" s="65">
        <v>4.7938340247438811</v>
      </c>
      <c r="AR25" s="65">
        <v>4.210492235796905</v>
      </c>
      <c r="AS25" s="65">
        <v>7.3018690889172042</v>
      </c>
      <c r="AT25" s="65"/>
      <c r="AX25" s="197"/>
      <c r="AY25" s="197"/>
      <c r="AZ25" s="197"/>
      <c r="BA25" s="197"/>
      <c r="BB25" s="197"/>
      <c r="BC25" s="197"/>
      <c r="BD25" s="197"/>
      <c r="BE25" s="197"/>
      <c r="BF25" s="197"/>
      <c r="BG25" s="197"/>
      <c r="BH25" s="197"/>
      <c r="BI25" s="197"/>
      <c r="BJ25" s="197"/>
      <c r="BK25" s="197"/>
    </row>
    <row r="26" spans="1:63" s="79" customFormat="1" ht="15.75" thickBot="1" x14ac:dyDescent="0.3">
      <c r="A26" s="81" t="s">
        <v>104</v>
      </c>
      <c r="B26" s="84">
        <v>1.5200737397982897</v>
      </c>
      <c r="C26" s="84">
        <v>1.203036889436222</v>
      </c>
      <c r="D26" s="84">
        <v>1.4254177195863424</v>
      </c>
      <c r="E26" s="84">
        <v>1.3455642687901497</v>
      </c>
      <c r="F26" s="84">
        <v>1.3106335984936381</v>
      </c>
      <c r="G26" s="84">
        <v>1.2900499798752889</v>
      </c>
      <c r="H26" s="84">
        <v>1.2529155790559545</v>
      </c>
      <c r="I26" s="84">
        <v>1.5427607353895041</v>
      </c>
      <c r="J26" s="84">
        <v>1.2642250957637047</v>
      </c>
      <c r="K26" s="84">
        <v>1.3184721603516927</v>
      </c>
      <c r="L26" s="84">
        <v>1.3942936432190753</v>
      </c>
      <c r="M26" s="84">
        <v>1.2788127951786019</v>
      </c>
      <c r="N26" s="84">
        <v>1.0334164320822083</v>
      </c>
      <c r="O26" s="84">
        <v>1.2734811335763667</v>
      </c>
      <c r="P26" s="84"/>
      <c r="Q26" s="83">
        <v>5.3039354888577188</v>
      </c>
      <c r="R26" s="83">
        <v>4.2581817032570051</v>
      </c>
      <c r="S26" s="83">
        <v>4.7277214957560343</v>
      </c>
      <c r="T26" s="83">
        <v>4.420917912869573</v>
      </c>
      <c r="U26" s="83">
        <v>4.2719024907822298</v>
      </c>
      <c r="V26" s="83">
        <v>4.2691119153241006</v>
      </c>
      <c r="W26" s="83">
        <v>4.0872333732150548</v>
      </c>
      <c r="X26" s="83">
        <v>4.8464328430826242</v>
      </c>
      <c r="Y26" s="83">
        <v>3.8584807865830228</v>
      </c>
      <c r="Z26" s="83">
        <v>4.0489253758801373</v>
      </c>
      <c r="AA26" s="83">
        <v>4.1705439594150908</v>
      </c>
      <c r="AB26" s="83">
        <v>3.8434452474719527</v>
      </c>
      <c r="AC26" s="83">
        <v>3.1141636105310448</v>
      </c>
      <c r="AD26" s="83">
        <v>3.9805280246096966</v>
      </c>
      <c r="AE26" s="83"/>
      <c r="AF26" s="84">
        <v>5.6970268234335677</v>
      </c>
      <c r="AG26" s="84">
        <v>3.7394046991658119</v>
      </c>
      <c r="AH26" s="84">
        <v>5.0678951186133983</v>
      </c>
      <c r="AI26" s="84">
        <v>4.297923041288195</v>
      </c>
      <c r="AJ26" s="84">
        <v>3.5278790189800189</v>
      </c>
      <c r="AK26" s="84">
        <v>3.7436838941797297</v>
      </c>
      <c r="AL26" s="84">
        <v>3.7421548459373799</v>
      </c>
      <c r="AM26" s="84">
        <v>4.4875459594044846</v>
      </c>
      <c r="AN26" s="84">
        <v>4.1270968104514694</v>
      </c>
      <c r="AO26" s="84">
        <v>4.8190172692300699</v>
      </c>
      <c r="AP26" s="84">
        <v>5.3286499024389622</v>
      </c>
      <c r="AQ26" s="84">
        <v>5.4640479633603611</v>
      </c>
      <c r="AR26" s="84">
        <v>4.8188159036732685</v>
      </c>
      <c r="AS26" s="84">
        <v>7.9678458867187976</v>
      </c>
      <c r="AT26" s="84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</row>
    <row r="27" spans="1:63" ht="15.75" thickTop="1" x14ac:dyDescent="0.25"/>
    <row r="28" spans="1:63" ht="26.25" x14ac:dyDescent="0.4">
      <c r="A28" s="11"/>
      <c r="B28" s="202" t="s">
        <v>65</v>
      </c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8" t="s">
        <v>65</v>
      </c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2" t="s">
        <v>65</v>
      </c>
      <c r="AG28" s="202"/>
      <c r="AH28" s="202"/>
      <c r="AI28" s="202"/>
      <c r="AJ28" s="202"/>
      <c r="AK28" s="202"/>
      <c r="AL28" s="202"/>
      <c r="AM28" s="202"/>
      <c r="AN28" s="202"/>
    </row>
    <row r="29" spans="1:63" ht="15" customHeight="1" x14ac:dyDescent="0.25">
      <c r="A29" s="12"/>
      <c r="B29" s="304" t="s">
        <v>66</v>
      </c>
      <c r="C29" s="304"/>
      <c r="D29" s="304"/>
      <c r="E29" s="304"/>
      <c r="F29" s="304"/>
      <c r="G29" s="304"/>
      <c r="H29" s="304"/>
      <c r="I29" s="304"/>
      <c r="J29" s="206"/>
      <c r="K29" s="206"/>
      <c r="L29" s="206"/>
      <c r="M29" s="206"/>
      <c r="N29" s="206"/>
      <c r="O29" s="206"/>
      <c r="P29" s="206"/>
      <c r="Q29" s="307" t="s">
        <v>70</v>
      </c>
      <c r="R29" s="307"/>
      <c r="S29" s="307"/>
      <c r="T29" s="307"/>
      <c r="U29" s="307"/>
      <c r="V29" s="307"/>
      <c r="W29" s="307"/>
      <c r="X29" s="307"/>
      <c r="Y29" s="207"/>
      <c r="Z29" s="207"/>
      <c r="AA29" s="207"/>
      <c r="AB29" s="207"/>
      <c r="AC29" s="207"/>
      <c r="AD29" s="207"/>
      <c r="AE29" s="207"/>
      <c r="AF29" s="304" t="s">
        <v>76</v>
      </c>
      <c r="AG29" s="304"/>
      <c r="AH29" s="304"/>
      <c r="AI29" s="304"/>
      <c r="AJ29" s="304"/>
      <c r="AK29" s="304"/>
      <c r="AL29" s="304"/>
      <c r="AM29" s="304"/>
      <c r="AN29" s="304"/>
      <c r="AX29" s="304" t="s">
        <v>259</v>
      </c>
      <c r="AY29" s="304"/>
      <c r="AZ29" s="304"/>
      <c r="BA29" s="304"/>
      <c r="BB29" s="304"/>
      <c r="BC29" s="304"/>
      <c r="BD29" s="304"/>
      <c r="BE29" s="304"/>
      <c r="BF29" s="304"/>
    </row>
    <row r="46" spans="2:58" ht="14.45" customHeight="1" x14ac:dyDescent="0.25">
      <c r="B46" s="304" t="s">
        <v>66</v>
      </c>
      <c r="C46" s="304"/>
      <c r="D46" s="304"/>
      <c r="E46" s="304"/>
      <c r="F46" s="304"/>
      <c r="G46" s="304"/>
      <c r="H46" s="304"/>
      <c r="I46" s="304"/>
      <c r="J46" s="206"/>
      <c r="K46" s="206"/>
      <c r="L46" s="206"/>
      <c r="M46" s="206"/>
      <c r="N46" s="206"/>
      <c r="O46" s="206"/>
      <c r="P46" s="206"/>
      <c r="Q46" s="307" t="s">
        <v>70</v>
      </c>
      <c r="R46" s="307"/>
      <c r="S46" s="307"/>
      <c r="T46" s="307"/>
      <c r="U46" s="307"/>
      <c r="V46" s="307"/>
      <c r="W46" s="307"/>
      <c r="X46" s="307"/>
      <c r="Y46" s="207"/>
      <c r="Z46" s="207"/>
      <c r="AA46" s="207"/>
      <c r="AB46" s="207"/>
      <c r="AC46" s="207"/>
      <c r="AD46" s="207"/>
      <c r="AE46" s="207"/>
      <c r="AF46" s="304" t="s">
        <v>76</v>
      </c>
      <c r="AG46" s="304"/>
      <c r="AH46" s="304"/>
      <c r="AI46" s="304"/>
      <c r="AJ46" s="304"/>
      <c r="AK46" s="304"/>
      <c r="AL46" s="304"/>
      <c r="AM46" s="304"/>
      <c r="AN46" s="304"/>
      <c r="AX46" s="304" t="s">
        <v>258</v>
      </c>
      <c r="AY46" s="304"/>
      <c r="AZ46" s="304"/>
      <c r="BA46" s="304"/>
      <c r="BB46" s="304"/>
      <c r="BC46" s="304"/>
      <c r="BD46" s="304"/>
      <c r="BE46" s="304"/>
      <c r="BF46" s="304"/>
    </row>
    <row r="62" spans="2:40" s="40" customFormat="1" ht="15" customHeight="1" x14ac:dyDescent="0.25">
      <c r="B62" s="304" t="s">
        <v>71</v>
      </c>
      <c r="C62" s="304"/>
      <c r="D62" s="304"/>
      <c r="E62" s="304"/>
      <c r="F62" s="304"/>
      <c r="G62" s="304"/>
      <c r="H62" s="304"/>
      <c r="I62" s="304"/>
      <c r="J62" s="206"/>
      <c r="K62" s="206"/>
      <c r="L62" s="206"/>
      <c r="M62" s="206"/>
      <c r="N62" s="206"/>
      <c r="O62" s="206"/>
      <c r="P62" s="206"/>
      <c r="Q62" s="307" t="s">
        <v>72</v>
      </c>
      <c r="R62" s="307"/>
      <c r="S62" s="307"/>
      <c r="T62" s="307"/>
      <c r="U62" s="307"/>
      <c r="V62" s="307"/>
      <c r="W62" s="307"/>
      <c r="X62" s="307"/>
      <c r="Y62" s="207"/>
      <c r="Z62" s="207"/>
      <c r="AA62" s="207"/>
      <c r="AB62" s="207"/>
      <c r="AC62" s="207"/>
      <c r="AD62" s="207"/>
      <c r="AE62" s="207"/>
      <c r="AF62" s="304" t="s">
        <v>78</v>
      </c>
      <c r="AG62" s="304"/>
      <c r="AH62" s="304"/>
      <c r="AI62" s="304"/>
      <c r="AJ62" s="304"/>
      <c r="AK62" s="304"/>
      <c r="AL62" s="304"/>
      <c r="AM62" s="304"/>
      <c r="AN62" s="304"/>
    </row>
    <row r="79" spans="2:40" s="40" customFormat="1" ht="26.25" x14ac:dyDescent="0.4">
      <c r="B79" s="202" t="s">
        <v>62</v>
      </c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208" t="s">
        <v>62</v>
      </c>
      <c r="R79" s="208"/>
      <c r="S79" s="208"/>
      <c r="T79" s="208"/>
      <c r="U79" s="208"/>
      <c r="V79" s="208"/>
      <c r="W79" s="208"/>
      <c r="X79" s="208"/>
      <c r="Y79" s="208"/>
      <c r="Z79" s="208"/>
      <c r="AA79" s="208"/>
      <c r="AB79" s="208"/>
      <c r="AC79" s="208"/>
      <c r="AD79" s="208"/>
      <c r="AE79" s="208"/>
      <c r="AF79" s="202" t="s">
        <v>62</v>
      </c>
      <c r="AG79" s="202"/>
      <c r="AH79" s="202"/>
      <c r="AI79" s="202"/>
      <c r="AJ79" s="202"/>
      <c r="AK79" s="202"/>
      <c r="AL79" s="202"/>
      <c r="AM79" s="202"/>
      <c r="AN79" s="202"/>
    </row>
    <row r="80" spans="2:40" s="40" customFormat="1" ht="14.45" customHeight="1" x14ac:dyDescent="0.25">
      <c r="B80" s="304" t="s">
        <v>73</v>
      </c>
      <c r="C80" s="304"/>
      <c r="D80" s="304"/>
      <c r="E80" s="304"/>
      <c r="F80" s="304"/>
      <c r="G80" s="304"/>
      <c r="H80" s="304"/>
      <c r="I80" s="304"/>
      <c r="J80" s="206"/>
      <c r="K80" s="206"/>
      <c r="L80" s="206"/>
      <c r="M80" s="206"/>
      <c r="N80" s="206"/>
      <c r="O80" s="206"/>
      <c r="P80" s="206"/>
      <c r="Q80" s="307" t="s">
        <v>74</v>
      </c>
      <c r="R80" s="307"/>
      <c r="S80" s="307"/>
      <c r="T80" s="307"/>
      <c r="U80" s="307"/>
      <c r="V80" s="307"/>
      <c r="W80" s="307"/>
      <c r="X80" s="307"/>
      <c r="Y80" s="207"/>
      <c r="Z80" s="207"/>
      <c r="AA80" s="207"/>
      <c r="AB80" s="207"/>
      <c r="AC80" s="207"/>
      <c r="AD80" s="207"/>
      <c r="AE80" s="207"/>
      <c r="AF80" s="304" t="s">
        <v>79</v>
      </c>
      <c r="AG80" s="304"/>
      <c r="AH80" s="304"/>
      <c r="AI80" s="304"/>
      <c r="AJ80" s="304"/>
      <c r="AK80" s="304"/>
      <c r="AL80" s="304"/>
      <c r="AM80" s="304"/>
      <c r="AN80" s="304"/>
    </row>
    <row r="97" spans="1:42" s="33" customFormat="1" ht="26.25" x14ac:dyDescent="0.4">
      <c r="A97"/>
      <c r="B97" s="202" t="s">
        <v>65</v>
      </c>
      <c r="C97" s="202"/>
      <c r="D97" s="202"/>
      <c r="E97" s="202"/>
      <c r="F97" s="202"/>
      <c r="G97" s="202"/>
      <c r="H97" s="202"/>
      <c r="I97" s="202"/>
      <c r="J97" s="202"/>
      <c r="K97" s="202"/>
      <c r="L97" s="202"/>
      <c r="M97" s="202"/>
      <c r="N97" s="202"/>
      <c r="O97" s="202"/>
      <c r="P97" s="202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</row>
    <row r="98" spans="1:42" s="33" customFormat="1" x14ac:dyDescent="0.25">
      <c r="A98" s="37" t="s">
        <v>63</v>
      </c>
      <c r="B98" s="39" t="s">
        <v>0</v>
      </c>
      <c r="C98" s="39" t="s">
        <v>1</v>
      </c>
      <c r="D98" s="39" t="s">
        <v>2</v>
      </c>
      <c r="E98" s="39" t="s">
        <v>3</v>
      </c>
      <c r="F98" s="39" t="s">
        <v>4</v>
      </c>
      <c r="G98" s="39" t="s">
        <v>5</v>
      </c>
      <c r="H98" s="39" t="s">
        <v>6</v>
      </c>
      <c r="I98" s="39" t="s">
        <v>55</v>
      </c>
      <c r="J98" s="39" t="s">
        <v>60</v>
      </c>
      <c r="K98" s="39" t="s">
        <v>160</v>
      </c>
      <c r="L98" s="39" t="s">
        <v>166</v>
      </c>
      <c r="M98" s="39" t="s">
        <v>201</v>
      </c>
      <c r="N98" s="39" t="s">
        <v>203</v>
      </c>
      <c r="O98" s="39" t="s">
        <v>212</v>
      </c>
      <c r="P98" s="39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</row>
    <row r="99" spans="1:42" s="33" customFormat="1" x14ac:dyDescent="0.25">
      <c r="A99" s="2" t="s">
        <v>80</v>
      </c>
      <c r="B99" s="42">
        <v>16795.101749431247</v>
      </c>
      <c r="C99" s="42">
        <v>15127.693837128243</v>
      </c>
      <c r="D99" s="42">
        <v>18119.904925016741</v>
      </c>
      <c r="E99" s="42">
        <v>16907.652434436954</v>
      </c>
      <c r="F99" s="42">
        <v>16078.081201506597</v>
      </c>
      <c r="G99" s="42">
        <v>15577.866975393052</v>
      </c>
      <c r="H99" s="42">
        <v>14871.997391424986</v>
      </c>
      <c r="I99" s="42">
        <v>15074.883696109799</v>
      </c>
      <c r="J99" s="42">
        <v>15761.045764321891</v>
      </c>
      <c r="K99" s="42">
        <v>15197.272957328412</v>
      </c>
      <c r="L99" s="42">
        <v>16010.350620220961</v>
      </c>
      <c r="M99" s="42">
        <v>14514.452806583849</v>
      </c>
      <c r="N99" s="42">
        <v>13803.199446014532</v>
      </c>
      <c r="O99" s="42">
        <v>15153.058268318542</v>
      </c>
      <c r="P99" s="42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</row>
    <row r="100" spans="1:42" s="33" customFormat="1" x14ac:dyDescent="0.25">
      <c r="A100" s="2" t="s">
        <v>81</v>
      </c>
      <c r="B100" s="42">
        <v>2270.0585789477341</v>
      </c>
      <c r="C100" s="42">
        <v>2003.4715773782054</v>
      </c>
      <c r="D100" s="42">
        <v>2120.3978629641983</v>
      </c>
      <c r="E100" s="42">
        <v>2170.1174135957563</v>
      </c>
      <c r="F100" s="42">
        <v>2024.0390264313394</v>
      </c>
      <c r="G100" s="42">
        <v>2042.2290685698808</v>
      </c>
      <c r="H100" s="42">
        <v>1887.1329766013112</v>
      </c>
      <c r="I100" s="42">
        <v>2273.718648154761</v>
      </c>
      <c r="J100" s="42">
        <v>2297.9077895190321</v>
      </c>
      <c r="K100" s="42">
        <v>2225.8720508281058</v>
      </c>
      <c r="L100" s="42">
        <v>2536.983898681131</v>
      </c>
      <c r="M100" s="42">
        <v>2026.3727638576866</v>
      </c>
      <c r="N100" s="42">
        <v>1648.2172282287106</v>
      </c>
      <c r="O100" s="42">
        <v>2096.3939949722326</v>
      </c>
      <c r="P100" s="42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</row>
    <row r="101" spans="1:42" s="33" customFormat="1" x14ac:dyDescent="0.25">
      <c r="A101" s="2" t="s">
        <v>82</v>
      </c>
      <c r="B101" s="42">
        <v>578.42292651451771</v>
      </c>
      <c r="C101" s="42">
        <v>555.38886908345376</v>
      </c>
      <c r="D101" s="42">
        <v>594.5440687806971</v>
      </c>
      <c r="E101" s="42">
        <v>578.57161680193599</v>
      </c>
      <c r="F101" s="42">
        <v>583.15586621429588</v>
      </c>
      <c r="G101" s="42">
        <v>616.62113677779905</v>
      </c>
      <c r="H101" s="42">
        <v>582.57019453847283</v>
      </c>
      <c r="I101" s="42">
        <v>952.11553747545531</v>
      </c>
      <c r="J101" s="42">
        <v>984.70034986324663</v>
      </c>
      <c r="K101" s="42">
        <v>996.8486722635871</v>
      </c>
      <c r="L101" s="42">
        <v>992.85898523813478</v>
      </c>
      <c r="M101" s="42">
        <v>892.85152006083945</v>
      </c>
      <c r="N101" s="42">
        <v>806.96127615787736</v>
      </c>
      <c r="O101" s="42">
        <v>972.47156528742403</v>
      </c>
      <c r="P101" s="42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</row>
    <row r="102" spans="1:42" s="33" customFormat="1" x14ac:dyDescent="0.25">
      <c r="A102" s="2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</row>
    <row r="103" spans="1:42" s="33" customFormat="1" ht="14.45" customHeight="1" x14ac:dyDescent="0.25">
      <c r="A103"/>
      <c r="B103" s="304" t="s">
        <v>66</v>
      </c>
      <c r="C103" s="304"/>
      <c r="D103" s="304"/>
      <c r="E103" s="304"/>
      <c r="F103" s="304"/>
      <c r="G103" s="304"/>
      <c r="H103" s="304"/>
      <c r="I103" s="304"/>
      <c r="J103" s="304"/>
      <c r="K103" s="206"/>
      <c r="L103" s="206"/>
      <c r="M103" s="206"/>
      <c r="N103" s="206"/>
      <c r="O103" s="206"/>
      <c r="P103" s="206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</row>
  </sheetData>
  <mergeCells count="27">
    <mergeCell ref="B103:J103"/>
    <mergeCell ref="B80:I80"/>
    <mergeCell ref="B62:I62"/>
    <mergeCell ref="B46:I46"/>
    <mergeCell ref="B29:I29"/>
    <mergeCell ref="AF80:AN80"/>
    <mergeCell ref="AF62:AN62"/>
    <mergeCell ref="AF46:AN46"/>
    <mergeCell ref="AF29:AN29"/>
    <mergeCell ref="Q80:X80"/>
    <mergeCell ref="Q62:X62"/>
    <mergeCell ref="Q29:X29"/>
    <mergeCell ref="Q46:X46"/>
    <mergeCell ref="AF3:AJ3"/>
    <mergeCell ref="AF8:AJ8"/>
    <mergeCell ref="AF23:AJ23"/>
    <mergeCell ref="AF15:AJ15"/>
    <mergeCell ref="AX46:BF46"/>
    <mergeCell ref="AX29:BF29"/>
    <mergeCell ref="B15:F15"/>
    <mergeCell ref="B3:F3"/>
    <mergeCell ref="B23:F23"/>
    <mergeCell ref="B8:F8"/>
    <mergeCell ref="Q23:U23"/>
    <mergeCell ref="Q15:U15"/>
    <mergeCell ref="Q8:U8"/>
    <mergeCell ref="Q3:U3"/>
  </mergeCells>
  <printOptions gridLines="1"/>
  <pageMargins left="0.70866141732283472" right="0.70866141732283472" top="0.74803149606299213" bottom="0.74803149606299213" header="0.31496062992125984" footer="0.31496062992125984"/>
  <pageSetup paperSize="9" scale="43" fitToWidth="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7F74D-81AD-4493-8834-5F245BDE82F8}">
  <dimension ref="A1:AE105"/>
  <sheetViews>
    <sheetView zoomScale="80" zoomScaleNormal="80" workbookViewId="0">
      <pane xSplit="1" ySplit="2" topLeftCell="B3" activePane="bottomRight" state="frozen"/>
      <selection pane="topRight"/>
      <selection pane="bottomLeft"/>
      <selection pane="bottomRight" activeCell="M7" sqref="M7"/>
    </sheetView>
  </sheetViews>
  <sheetFormatPr defaultRowHeight="15" x14ac:dyDescent="0.25"/>
  <cols>
    <col min="1" max="1" width="45.85546875" customWidth="1"/>
    <col min="2" max="2" width="12.28515625" style="40" bestFit="1" customWidth="1"/>
    <col min="3" max="11" width="8.7109375" style="40"/>
    <col min="12" max="12" width="12.5703125" style="40" bestFit="1" customWidth="1"/>
    <col min="13" max="16" width="12.5703125" style="40" customWidth="1"/>
    <col min="17" max="17" width="12.28515625" bestFit="1" customWidth="1"/>
    <col min="18" max="25" width="11.140625" customWidth="1"/>
  </cols>
  <sheetData>
    <row r="1" spans="1:31" ht="26.25" customHeight="1" x14ac:dyDescent="0.4">
      <c r="A1" s="38" t="s">
        <v>61</v>
      </c>
      <c r="B1" s="210" t="s">
        <v>21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1" t="s">
        <v>22</v>
      </c>
      <c r="R1" s="211"/>
      <c r="S1" s="211"/>
      <c r="T1" s="211"/>
      <c r="U1" s="211"/>
      <c r="V1" s="211"/>
      <c r="W1" s="211"/>
      <c r="X1" s="211"/>
      <c r="Y1" s="211"/>
    </row>
    <row r="2" spans="1:31" ht="15" customHeight="1" x14ac:dyDescent="0.25">
      <c r="B2" s="134">
        <v>2008</v>
      </c>
      <c r="C2" s="134">
        <v>2009</v>
      </c>
      <c r="D2" s="134">
        <v>2010</v>
      </c>
      <c r="E2" s="134">
        <v>2011</v>
      </c>
      <c r="F2" s="134">
        <v>2012</v>
      </c>
      <c r="G2" s="134">
        <v>2013</v>
      </c>
      <c r="H2" s="134">
        <v>2014</v>
      </c>
      <c r="I2" s="134">
        <v>2015</v>
      </c>
      <c r="J2" s="134">
        <v>2016</v>
      </c>
      <c r="K2" s="134">
        <v>2017</v>
      </c>
      <c r="L2" s="134">
        <v>2018</v>
      </c>
      <c r="M2" s="134">
        <v>2019</v>
      </c>
      <c r="N2" s="134">
        <v>2020</v>
      </c>
      <c r="O2" s="134">
        <v>2021</v>
      </c>
      <c r="P2" s="134"/>
      <c r="Q2" s="135">
        <v>2008</v>
      </c>
      <c r="R2" s="135">
        <v>2009</v>
      </c>
      <c r="S2" s="135">
        <v>2010</v>
      </c>
      <c r="T2" s="135">
        <v>2011</v>
      </c>
      <c r="U2" s="135">
        <v>2012</v>
      </c>
      <c r="V2" s="135">
        <v>2013</v>
      </c>
      <c r="W2" s="135">
        <v>2014</v>
      </c>
      <c r="X2" s="135">
        <v>2015</v>
      </c>
      <c r="Y2" s="135">
        <v>2016</v>
      </c>
      <c r="Z2" s="135">
        <v>2017</v>
      </c>
      <c r="AA2" s="135">
        <v>2018</v>
      </c>
      <c r="AB2" s="135">
        <v>2019</v>
      </c>
      <c r="AC2" s="135">
        <v>2020</v>
      </c>
      <c r="AD2" s="135">
        <v>2021</v>
      </c>
    </row>
    <row r="3" spans="1:31" ht="14.45" customHeight="1" x14ac:dyDescent="0.25">
      <c r="B3" s="313" t="s">
        <v>105</v>
      </c>
      <c r="C3" s="313"/>
      <c r="D3" s="313"/>
      <c r="E3" s="313"/>
      <c r="F3" s="313"/>
      <c r="G3" s="214"/>
      <c r="H3" s="214"/>
      <c r="I3" s="214"/>
      <c r="Q3" s="310" t="s">
        <v>107</v>
      </c>
      <c r="R3" s="310"/>
      <c r="S3" s="310"/>
      <c r="T3" s="310"/>
      <c r="U3" s="310"/>
      <c r="V3" s="215"/>
      <c r="W3" s="215"/>
      <c r="X3" s="215"/>
    </row>
    <row r="4" spans="1:31" ht="18" customHeight="1" x14ac:dyDescent="0.25">
      <c r="A4" s="77" t="s">
        <v>103</v>
      </c>
      <c r="B4" s="313" t="s">
        <v>268</v>
      </c>
      <c r="C4" s="313"/>
      <c r="D4" s="313"/>
      <c r="E4" s="313"/>
      <c r="F4" s="313"/>
      <c r="G4" s="214"/>
      <c r="H4" s="214"/>
      <c r="I4" s="214"/>
      <c r="Q4" s="216" t="s">
        <v>268</v>
      </c>
      <c r="R4" s="216"/>
      <c r="S4" s="216"/>
      <c r="T4" s="216"/>
      <c r="U4" s="216"/>
      <c r="V4" s="216"/>
      <c r="W4" s="216"/>
      <c r="X4" s="216"/>
    </row>
    <row r="5" spans="1:31" s="57" customFormat="1" x14ac:dyDescent="0.25">
      <c r="A5" s="2" t="s">
        <v>19</v>
      </c>
      <c r="B5" s="76">
        <v>30.958050825810794</v>
      </c>
      <c r="C5" s="76">
        <v>29.052285889083819</v>
      </c>
      <c r="D5" s="76">
        <v>79.404056672486433</v>
      </c>
      <c r="E5" s="76">
        <v>77.320229166579409</v>
      </c>
      <c r="F5" s="76">
        <v>99.524634469212714</v>
      </c>
      <c r="G5" s="76">
        <v>54.635222265359637</v>
      </c>
      <c r="H5" s="76">
        <v>51.345181763789135</v>
      </c>
      <c r="I5" s="76">
        <v>58.860765734448506</v>
      </c>
      <c r="J5" s="76">
        <v>62.259159959361973</v>
      </c>
      <c r="K5" s="76">
        <v>64.348298529980312</v>
      </c>
      <c r="L5" s="76">
        <v>70.215981189837947</v>
      </c>
      <c r="M5" s="76">
        <v>72.135152113053422</v>
      </c>
      <c r="N5" s="76">
        <v>95.007000100927684</v>
      </c>
      <c r="O5" s="76">
        <v>138.34064982887597</v>
      </c>
      <c r="P5" s="76"/>
      <c r="Q5" s="35">
        <v>755.0757870723761</v>
      </c>
      <c r="R5" s="35">
        <v>665.35176659825663</v>
      </c>
      <c r="S5" s="35">
        <v>694.4562357394833</v>
      </c>
      <c r="T5" s="35">
        <v>749.45594816154517</v>
      </c>
      <c r="U5" s="35">
        <v>743.65244276492297</v>
      </c>
      <c r="V5" s="35">
        <v>576.75376263668397</v>
      </c>
      <c r="W5" s="35">
        <v>591.00011129605582</v>
      </c>
      <c r="X5" s="35">
        <v>632.2218976075701</v>
      </c>
      <c r="Y5" s="35">
        <v>647.55616554642927</v>
      </c>
      <c r="Z5" s="35">
        <v>664.77081185254076</v>
      </c>
      <c r="AA5" s="35">
        <v>703.22607270530784</v>
      </c>
      <c r="AB5" s="35">
        <v>673.8952998466666</v>
      </c>
      <c r="AC5" s="35">
        <v>769.2310203775985</v>
      </c>
      <c r="AD5" s="35">
        <v>853.76121902025659</v>
      </c>
    </row>
    <row r="6" spans="1:31" s="57" customFormat="1" x14ac:dyDescent="0.25">
      <c r="A6" s="78" t="s">
        <v>20</v>
      </c>
      <c r="B6" s="76">
        <v>18.389680455679947</v>
      </c>
      <c r="C6" s="76">
        <v>15.471781192671431</v>
      </c>
      <c r="D6" s="76">
        <v>40.629380727193812</v>
      </c>
      <c r="E6" s="76">
        <v>45.932812279856748</v>
      </c>
      <c r="F6" s="76">
        <v>55.66111189347388</v>
      </c>
      <c r="G6" s="76">
        <v>34.364429912930916</v>
      </c>
      <c r="H6" s="76">
        <v>34.646310157531659</v>
      </c>
      <c r="I6" s="76">
        <v>35.102323112926065</v>
      </c>
      <c r="J6" s="76">
        <v>38.495131950048886</v>
      </c>
      <c r="K6" s="76">
        <v>39.933902786736539</v>
      </c>
      <c r="L6" s="76">
        <v>45.017558676235716</v>
      </c>
      <c r="M6" s="76">
        <v>42.636780855142902</v>
      </c>
      <c r="N6" s="76">
        <v>53.325851656500603</v>
      </c>
      <c r="O6" s="76">
        <v>68.945978035436752</v>
      </c>
      <c r="P6" s="76"/>
      <c r="Q6" s="35">
        <v>217.49559211283272</v>
      </c>
      <c r="R6" s="35">
        <v>172.72994317001448</v>
      </c>
      <c r="S6" s="35">
        <v>194.54574923211297</v>
      </c>
      <c r="T6" s="35">
        <v>226.83138917437913</v>
      </c>
      <c r="U6" s="35">
        <v>234.18285074633499</v>
      </c>
      <c r="V6" s="35">
        <v>179.96429008331469</v>
      </c>
      <c r="W6" s="35">
        <v>186.05933805436896</v>
      </c>
      <c r="X6" s="35">
        <v>209.47221573778492</v>
      </c>
      <c r="Y6" s="35">
        <v>215.16060353494063</v>
      </c>
      <c r="Z6" s="35">
        <v>228.24018394982122</v>
      </c>
      <c r="AA6" s="35">
        <v>261.20369010391073</v>
      </c>
      <c r="AB6" s="35">
        <v>250.5041497763676</v>
      </c>
      <c r="AC6" s="35">
        <v>277.00837408561978</v>
      </c>
      <c r="AD6" s="35">
        <v>313.86864848172235</v>
      </c>
    </row>
    <row r="7" spans="1:31" s="57" customFormat="1" x14ac:dyDescent="0.25">
      <c r="A7" s="3" t="s">
        <v>65</v>
      </c>
      <c r="B7" s="48">
        <v>49.347731281490738</v>
      </c>
      <c r="C7" s="48">
        <v>44.524067081755248</v>
      </c>
      <c r="D7" s="48">
        <v>120.03343739968025</v>
      </c>
      <c r="E7" s="48">
        <v>123.25304144643616</v>
      </c>
      <c r="F7" s="48">
        <v>155.18574636268659</v>
      </c>
      <c r="G7" s="48">
        <v>88.999652178290546</v>
      </c>
      <c r="H7" s="48">
        <v>85.991491921320801</v>
      </c>
      <c r="I7" s="48">
        <v>93.963088847374564</v>
      </c>
      <c r="J7" s="48">
        <v>100.75429190941085</v>
      </c>
      <c r="K7" s="48">
        <v>104.28220131671685</v>
      </c>
      <c r="L7" s="48">
        <v>115.23353986607367</v>
      </c>
      <c r="M7" s="48">
        <v>114.77193296819632</v>
      </c>
      <c r="N7" s="48">
        <v>148.33285175742827</v>
      </c>
      <c r="O7" s="48">
        <v>207.28662786431272</v>
      </c>
      <c r="P7" s="48"/>
      <c r="Q7" s="34">
        <v>972.5713791852088</v>
      </c>
      <c r="R7" s="34">
        <v>838.08170976827114</v>
      </c>
      <c r="S7" s="34">
        <v>889.00198497159624</v>
      </c>
      <c r="T7" s="34">
        <v>976.28733733592435</v>
      </c>
      <c r="U7" s="34">
        <v>977.83529351125799</v>
      </c>
      <c r="V7" s="34">
        <v>756.7180527199987</v>
      </c>
      <c r="W7" s="34">
        <v>777.05944935042476</v>
      </c>
      <c r="X7" s="34">
        <v>841.69411334535505</v>
      </c>
      <c r="Y7" s="34">
        <v>862.71676908136988</v>
      </c>
      <c r="Z7" s="34">
        <v>893.010995802362</v>
      </c>
      <c r="AA7" s="34">
        <v>964.42976280921857</v>
      </c>
      <c r="AB7" s="34">
        <v>924.39944962303423</v>
      </c>
      <c r="AC7" s="34">
        <v>1046.2393944632183</v>
      </c>
      <c r="AD7" s="34">
        <v>1167.6298675019789</v>
      </c>
      <c r="AE7" s="141"/>
    </row>
    <row r="8" spans="1:31" x14ac:dyDescent="0.25">
      <c r="A8" s="2"/>
      <c r="V8" s="57"/>
      <c r="W8" s="57"/>
      <c r="X8" s="57"/>
      <c r="Y8" s="57"/>
      <c r="Z8" s="57"/>
      <c r="AA8" s="127"/>
      <c r="AB8" s="127"/>
      <c r="AC8" s="127"/>
    </row>
    <row r="9" spans="1:31" s="57" customFormat="1" ht="15" customHeight="1" x14ac:dyDescent="0.25">
      <c r="A9" s="77" t="s">
        <v>103</v>
      </c>
      <c r="B9" s="312" t="s">
        <v>84</v>
      </c>
      <c r="C9" s="312"/>
      <c r="D9" s="312"/>
      <c r="E9" s="312"/>
      <c r="F9" s="312"/>
      <c r="G9" s="212"/>
      <c r="H9" s="212"/>
      <c r="I9" s="212"/>
      <c r="J9" s="58"/>
      <c r="K9" s="58"/>
      <c r="L9" s="58"/>
      <c r="M9" s="58"/>
      <c r="N9" s="58"/>
      <c r="O9" s="58"/>
      <c r="P9" s="58"/>
      <c r="Q9" s="309" t="s">
        <v>108</v>
      </c>
      <c r="R9" s="309"/>
      <c r="S9" s="309"/>
      <c r="T9" s="309"/>
      <c r="U9" s="309"/>
      <c r="V9" s="213"/>
      <c r="W9" s="213"/>
      <c r="X9" s="213"/>
    </row>
    <row r="10" spans="1:31" s="57" customFormat="1" x14ac:dyDescent="0.25">
      <c r="A10" s="13" t="s">
        <v>207</v>
      </c>
      <c r="B10" s="76">
        <v>15.029753655950614</v>
      </c>
      <c r="C10" s="76">
        <v>9.5915218738618808</v>
      </c>
      <c r="D10" s="76">
        <v>27.030881862441884</v>
      </c>
      <c r="E10" s="76">
        <v>30.519939707277047</v>
      </c>
      <c r="F10" s="76">
        <v>34.414666634542137</v>
      </c>
      <c r="G10" s="76">
        <v>21.320513716444879</v>
      </c>
      <c r="H10" s="76">
        <v>22.802820908292915</v>
      </c>
      <c r="I10" s="76">
        <v>25.04546470310413</v>
      </c>
      <c r="J10" s="76">
        <v>30.470318839168456</v>
      </c>
      <c r="K10" s="76">
        <v>33.230613535645823</v>
      </c>
      <c r="L10" s="76">
        <v>33.196941570654189</v>
      </c>
      <c r="M10" s="76">
        <v>31.341027524192572</v>
      </c>
      <c r="N10" s="76">
        <v>38.999710344740713</v>
      </c>
      <c r="O10" s="76">
        <v>63.157393396924178</v>
      </c>
      <c r="P10" s="76"/>
      <c r="Q10" s="35">
        <v>302.04721081037087</v>
      </c>
      <c r="R10" s="35">
        <v>189.44433807708322</v>
      </c>
      <c r="S10" s="35">
        <v>209.24273627121531</v>
      </c>
      <c r="T10" s="35">
        <v>259.29238299060415</v>
      </c>
      <c r="U10" s="35">
        <v>233.13204862301512</v>
      </c>
      <c r="V10" s="35">
        <v>186.97385465311973</v>
      </c>
      <c r="W10" s="35">
        <v>209.08549705483262</v>
      </c>
      <c r="X10" s="35">
        <v>237.33274616455614</v>
      </c>
      <c r="Y10" s="35">
        <v>273.97778645177084</v>
      </c>
      <c r="Z10" s="35">
        <v>293.8179765965192</v>
      </c>
      <c r="AA10" s="35">
        <v>294.20472162000419</v>
      </c>
      <c r="AB10" s="35">
        <v>264.14294460370394</v>
      </c>
      <c r="AC10" s="35">
        <v>293.24191110340189</v>
      </c>
      <c r="AD10" s="35">
        <v>360.54394836045032</v>
      </c>
    </row>
    <row r="11" spans="1:31" s="57" customFormat="1" x14ac:dyDescent="0.25">
      <c r="A11" s="164" t="s">
        <v>222</v>
      </c>
      <c r="B11" s="76">
        <v>13.380083938509378</v>
      </c>
      <c r="C11" s="76">
        <v>14.772381805813419</v>
      </c>
      <c r="D11" s="76">
        <v>41.452780435176614</v>
      </c>
      <c r="E11" s="76">
        <v>42.465107143974585</v>
      </c>
      <c r="F11" s="76">
        <v>53.271333942390356</v>
      </c>
      <c r="G11" s="76">
        <v>29.147049536778677</v>
      </c>
      <c r="H11" s="76">
        <v>27.012698025240251</v>
      </c>
      <c r="I11" s="76">
        <v>32.003575305973598</v>
      </c>
      <c r="J11" s="76">
        <v>32.712982856875634</v>
      </c>
      <c r="K11" s="76">
        <v>32.613979348630657</v>
      </c>
      <c r="L11" s="76">
        <v>39.246345319263426</v>
      </c>
      <c r="M11" s="76">
        <v>37.396688021035331</v>
      </c>
      <c r="N11" s="76">
        <v>50.993843531617571</v>
      </c>
      <c r="O11" s="76">
        <v>59.191632016397008</v>
      </c>
      <c r="P11" s="76"/>
      <c r="Q11" s="35">
        <v>249.74332703963719</v>
      </c>
      <c r="R11" s="35">
        <v>250.44938218758685</v>
      </c>
      <c r="S11" s="35">
        <v>280.71877153754093</v>
      </c>
      <c r="T11" s="35">
        <v>289.92634832063629</v>
      </c>
      <c r="U11" s="35">
        <v>287.44604743595255</v>
      </c>
      <c r="V11" s="35">
        <v>231.83052065864595</v>
      </c>
      <c r="W11" s="35">
        <v>236.26625156796209</v>
      </c>
      <c r="X11" s="35">
        <v>254.56100664847042</v>
      </c>
      <c r="Y11" s="35">
        <v>250.91459727307574</v>
      </c>
      <c r="Z11" s="35">
        <v>259.33590754841134</v>
      </c>
      <c r="AA11" s="35">
        <v>291.000514191577</v>
      </c>
      <c r="AB11" s="35">
        <v>272.2789974776955</v>
      </c>
      <c r="AC11" s="35">
        <v>314.33968175430675</v>
      </c>
      <c r="AD11" s="35">
        <v>322.20620981770844</v>
      </c>
    </row>
    <row r="12" spans="1:31" s="57" customFormat="1" x14ac:dyDescent="0.25">
      <c r="A12" s="13" t="s">
        <v>217</v>
      </c>
      <c r="B12" s="76">
        <v>20.937893687030748</v>
      </c>
      <c r="C12" s="76">
        <v>20.160163402079952</v>
      </c>
      <c r="D12" s="76">
        <v>51.549775102061744</v>
      </c>
      <c r="E12" s="76">
        <v>50.267994595184518</v>
      </c>
      <c r="F12" s="76">
        <v>67.499745785754101</v>
      </c>
      <c r="G12" s="76">
        <v>38.532088925067001</v>
      </c>
      <c r="H12" s="76">
        <v>36.175972987787631</v>
      </c>
      <c r="I12" s="76">
        <v>36.914048838296836</v>
      </c>
      <c r="J12" s="76">
        <v>37.57099021336677</v>
      </c>
      <c r="K12" s="76">
        <v>38.437608432440371</v>
      </c>
      <c r="L12" s="76">
        <v>42.790252976156026</v>
      </c>
      <c r="M12" s="76">
        <v>46.034217422968425</v>
      </c>
      <c r="N12" s="76">
        <v>58.339297881070024</v>
      </c>
      <c r="O12" s="76">
        <v>84.937602450991534</v>
      </c>
      <c r="P12" s="76"/>
      <c r="Q12" s="35">
        <v>420.78084133520076</v>
      </c>
      <c r="R12" s="35">
        <v>398.1879895036011</v>
      </c>
      <c r="S12" s="35">
        <v>399.04047716284009</v>
      </c>
      <c r="T12" s="35">
        <v>427.06860602468385</v>
      </c>
      <c r="U12" s="35">
        <v>457.25719745229037</v>
      </c>
      <c r="V12" s="35">
        <v>337.91367740823296</v>
      </c>
      <c r="W12" s="35">
        <v>331.70770072763014</v>
      </c>
      <c r="X12" s="35">
        <v>349.80036053232834</v>
      </c>
      <c r="Y12" s="35">
        <v>337.82438535652324</v>
      </c>
      <c r="Z12" s="35">
        <v>339.85711165743146</v>
      </c>
      <c r="AA12" s="35">
        <v>379.22452699763744</v>
      </c>
      <c r="AB12" s="35">
        <v>387.97750754163485</v>
      </c>
      <c r="AC12" s="35">
        <v>438.65780160550969</v>
      </c>
      <c r="AD12" s="35">
        <v>484.87970932382024</v>
      </c>
    </row>
    <row r="13" spans="1:31" s="74" customFormat="1" x14ac:dyDescent="0.25">
      <c r="A13" s="3" t="s">
        <v>65</v>
      </c>
      <c r="B13" s="48">
        <v>49.347731281490738</v>
      </c>
      <c r="C13" s="48">
        <v>44.524067081755248</v>
      </c>
      <c r="D13" s="48">
        <v>120.03343739968024</v>
      </c>
      <c r="E13" s="48">
        <v>123.25304144643616</v>
      </c>
      <c r="F13" s="48">
        <v>155.18574636268659</v>
      </c>
      <c r="G13" s="48">
        <v>88.99965217829056</v>
      </c>
      <c r="H13" s="48">
        <v>85.991491921320801</v>
      </c>
      <c r="I13" s="48">
        <v>93.963088847374564</v>
      </c>
      <c r="J13" s="48">
        <v>100.75429190941085</v>
      </c>
      <c r="K13" s="48">
        <v>104.28220131671685</v>
      </c>
      <c r="L13" s="48">
        <v>115.23353986607364</v>
      </c>
      <c r="M13" s="48">
        <v>114.77193296819632</v>
      </c>
      <c r="N13" s="48">
        <v>148.3328517574283</v>
      </c>
      <c r="O13" s="48">
        <v>207.28662786431272</v>
      </c>
      <c r="P13" s="48"/>
      <c r="Q13" s="34">
        <v>972.5713791852088</v>
      </c>
      <c r="R13" s="34">
        <v>838.08170976827114</v>
      </c>
      <c r="S13" s="34">
        <v>889.00198497159636</v>
      </c>
      <c r="T13" s="34">
        <v>976.28733733592424</v>
      </c>
      <c r="U13" s="34">
        <v>977.8352935112581</v>
      </c>
      <c r="V13" s="34">
        <v>756.7180527199987</v>
      </c>
      <c r="W13" s="34">
        <v>777.05944935042487</v>
      </c>
      <c r="X13" s="34">
        <v>841.69411334535494</v>
      </c>
      <c r="Y13" s="34">
        <v>862.71676908136988</v>
      </c>
      <c r="Z13" s="34">
        <v>893.010995802362</v>
      </c>
      <c r="AA13" s="34">
        <v>964.42976280921857</v>
      </c>
      <c r="AB13" s="34">
        <v>924.39944962303434</v>
      </c>
      <c r="AC13" s="34">
        <v>1046.2393944632183</v>
      </c>
      <c r="AD13" s="34">
        <v>1167.6298675019789</v>
      </c>
    </row>
    <row r="14" spans="1:31" s="74" customFormat="1" x14ac:dyDescent="0.25">
      <c r="A14" s="3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34"/>
      <c r="R14" s="34"/>
      <c r="S14" s="34"/>
      <c r="T14" s="34"/>
      <c r="U14" s="34"/>
      <c r="V14" s="34"/>
      <c r="W14" s="34"/>
      <c r="X14" s="34"/>
      <c r="Y14" s="34"/>
    </row>
    <row r="15" spans="1:31" s="74" customFormat="1" ht="18.75" customHeight="1" x14ac:dyDescent="0.25">
      <c r="A15" s="77" t="s">
        <v>110</v>
      </c>
      <c r="B15" s="312" t="s">
        <v>84</v>
      </c>
      <c r="C15" s="312"/>
      <c r="D15" s="312"/>
      <c r="E15" s="312"/>
      <c r="F15" s="312"/>
      <c r="G15" s="212"/>
      <c r="H15" s="212"/>
      <c r="I15" s="212"/>
      <c r="J15" s="58"/>
      <c r="K15" s="58"/>
      <c r="L15" s="58"/>
      <c r="M15" s="58"/>
      <c r="N15" s="58"/>
      <c r="O15" s="58"/>
      <c r="P15" s="58"/>
      <c r="Q15" s="309" t="s">
        <v>108</v>
      </c>
      <c r="R15" s="309"/>
      <c r="S15" s="309"/>
      <c r="T15" s="309"/>
      <c r="U15" s="309"/>
      <c r="V15" s="213"/>
      <c r="W15" s="213"/>
      <c r="X15" s="213"/>
      <c r="Y15" s="57"/>
    </row>
    <row r="16" spans="1:31" s="74" customFormat="1" x14ac:dyDescent="0.25">
      <c r="A16" s="13" t="s">
        <v>207</v>
      </c>
      <c r="B16" s="76">
        <v>8.6427023624597386</v>
      </c>
      <c r="C16" s="76">
        <v>5.6147985337658248</v>
      </c>
      <c r="D16" s="76">
        <v>16.125534837646409</v>
      </c>
      <c r="E16" s="76">
        <v>16.904540304836299</v>
      </c>
      <c r="F16" s="76">
        <v>19.435799348804629</v>
      </c>
      <c r="G16" s="76">
        <v>11.466278658675838</v>
      </c>
      <c r="H16" s="76">
        <v>11.854455889295586</v>
      </c>
      <c r="I16" s="76">
        <v>13.739070797886866</v>
      </c>
      <c r="J16" s="76">
        <v>16.555644177174216</v>
      </c>
      <c r="K16" s="76">
        <v>18.118467980013801</v>
      </c>
      <c r="L16" s="76">
        <v>17.019295196907162</v>
      </c>
      <c r="M16" s="76">
        <v>17.085381104449343</v>
      </c>
      <c r="N16" s="76">
        <v>21.579287839833814</v>
      </c>
      <c r="O16" s="76">
        <v>38.775967794705238</v>
      </c>
      <c r="P16" s="76"/>
      <c r="Q16" s="35">
        <v>225.29974575886519</v>
      </c>
      <c r="R16" s="35">
        <v>144.05371464852578</v>
      </c>
      <c r="S16" s="35">
        <v>156.33514247089738</v>
      </c>
      <c r="T16" s="35">
        <v>190.71521215133944</v>
      </c>
      <c r="U16" s="35">
        <v>169.11350808011397</v>
      </c>
      <c r="V16" s="35">
        <v>134.8644514199475</v>
      </c>
      <c r="W16" s="35">
        <v>149.82120360071195</v>
      </c>
      <c r="X16" s="35">
        <v>168.97201222329602</v>
      </c>
      <c r="Y16" s="35">
        <v>195.24681211032802</v>
      </c>
      <c r="Z16" s="35">
        <v>206.92045866436268</v>
      </c>
      <c r="AA16" s="35">
        <v>199.8125615493511</v>
      </c>
      <c r="AB16" s="35">
        <v>179.86342066793586</v>
      </c>
      <c r="AC16" s="35">
        <v>202.13326540687257</v>
      </c>
      <c r="AD16" s="35">
        <v>249.61193310210865</v>
      </c>
    </row>
    <row r="17" spans="1:30" s="74" customFormat="1" x14ac:dyDescent="0.25">
      <c r="A17" s="164" t="s">
        <v>222</v>
      </c>
      <c r="B17" s="76">
        <v>10.275232079794399</v>
      </c>
      <c r="C17" s="76">
        <v>11.635892426055575</v>
      </c>
      <c r="D17" s="76">
        <v>32.526003344640827</v>
      </c>
      <c r="E17" s="76">
        <v>32.572994910582466</v>
      </c>
      <c r="F17" s="76">
        <v>41.968125449768216</v>
      </c>
      <c r="G17" s="76">
        <v>22.446193921017816</v>
      </c>
      <c r="H17" s="76">
        <v>20.683996752654309</v>
      </c>
      <c r="I17" s="76">
        <v>24.871931698463058</v>
      </c>
      <c r="J17" s="76">
        <v>25.289815858673272</v>
      </c>
      <c r="K17" s="76">
        <v>25.272330717336814</v>
      </c>
      <c r="L17" s="76">
        <v>31.259124503973904</v>
      </c>
      <c r="M17" s="76">
        <v>29.954481841413315</v>
      </c>
      <c r="N17" s="76">
        <v>41.147459658674535</v>
      </c>
      <c r="O17" s="76">
        <v>47.4165872497599</v>
      </c>
      <c r="P17" s="76"/>
      <c r="Q17" s="35">
        <v>215.91180691559779</v>
      </c>
      <c r="R17" s="35">
        <v>218.51540033476164</v>
      </c>
      <c r="S17" s="35">
        <v>239.97908384634826</v>
      </c>
      <c r="T17" s="35">
        <v>244.62244660358718</v>
      </c>
      <c r="U17" s="35">
        <v>242.84550509082999</v>
      </c>
      <c r="V17" s="35">
        <v>198.1517960678608</v>
      </c>
      <c r="W17" s="35">
        <v>203.49218304602346</v>
      </c>
      <c r="X17" s="35">
        <v>214.20515072047797</v>
      </c>
      <c r="Y17" s="35">
        <v>211.56306831490537</v>
      </c>
      <c r="Z17" s="35">
        <v>218.50696705809216</v>
      </c>
      <c r="AA17" s="35">
        <v>245.85875906190734</v>
      </c>
      <c r="AB17" s="35">
        <v>229.84552450113631</v>
      </c>
      <c r="AC17" s="35">
        <v>264.72851484032662</v>
      </c>
      <c r="AD17" s="35">
        <v>268.45716817025283</v>
      </c>
    </row>
    <row r="18" spans="1:30" s="74" customFormat="1" x14ac:dyDescent="0.25">
      <c r="A18" s="13" t="s">
        <v>217</v>
      </c>
      <c r="B18" s="76">
        <v>12.040116383556654</v>
      </c>
      <c r="C18" s="76">
        <v>11.801594929262421</v>
      </c>
      <c r="D18" s="76">
        <v>30.752518490199197</v>
      </c>
      <c r="E18" s="76">
        <v>27.842693951160637</v>
      </c>
      <c r="F18" s="76">
        <v>38.120709670639876</v>
      </c>
      <c r="G18" s="76">
        <v>20.722749685665985</v>
      </c>
      <c r="H18" s="76">
        <v>18.806729121839247</v>
      </c>
      <c r="I18" s="76">
        <v>20.249763238098577</v>
      </c>
      <c r="J18" s="76">
        <v>20.413699923514486</v>
      </c>
      <c r="K18" s="76">
        <v>20.957499832629694</v>
      </c>
      <c r="L18" s="76">
        <v>21.937561488956867</v>
      </c>
      <c r="M18" s="76">
        <v>25.095289167190764</v>
      </c>
      <c r="N18" s="76">
        <v>32.280252602419353</v>
      </c>
      <c r="O18" s="76">
        <v>52.14809478441083</v>
      </c>
      <c r="P18" s="76"/>
      <c r="Q18" s="35">
        <v>313.86423439791309</v>
      </c>
      <c r="R18" s="35">
        <v>302.78265161496927</v>
      </c>
      <c r="S18" s="35">
        <v>298.14200942223772</v>
      </c>
      <c r="T18" s="35">
        <v>314.11828940661854</v>
      </c>
      <c r="U18" s="35">
        <v>331.69342959397909</v>
      </c>
      <c r="V18" s="35">
        <v>243.73751514887567</v>
      </c>
      <c r="W18" s="35">
        <v>237.68672464932044</v>
      </c>
      <c r="X18" s="35">
        <v>249.04473466379602</v>
      </c>
      <c r="Y18" s="35">
        <v>240.74628512119583</v>
      </c>
      <c r="Z18" s="35">
        <v>239.34338613008589</v>
      </c>
      <c r="AA18" s="35">
        <v>257.55475209404943</v>
      </c>
      <c r="AB18" s="35">
        <v>264.18635467759452</v>
      </c>
      <c r="AC18" s="35">
        <v>302.36924013039931</v>
      </c>
      <c r="AD18" s="35">
        <v>335.69211774789511</v>
      </c>
    </row>
    <row r="19" spans="1:30" s="74" customFormat="1" x14ac:dyDescent="0.25">
      <c r="A19" s="3" t="s">
        <v>65</v>
      </c>
      <c r="B19" s="48">
        <v>30.95805082581079</v>
      </c>
      <c r="C19" s="48">
        <v>29.052285889083819</v>
      </c>
      <c r="D19" s="48">
        <v>79.404056672486433</v>
      </c>
      <c r="E19" s="48">
        <v>77.320229166579409</v>
      </c>
      <c r="F19" s="48">
        <v>99.524634469212714</v>
      </c>
      <c r="G19" s="48">
        <v>54.635222265359644</v>
      </c>
      <c r="H19" s="48">
        <v>51.345181763789142</v>
      </c>
      <c r="I19" s="48">
        <v>58.860765734448506</v>
      </c>
      <c r="J19" s="48">
        <v>62.259159959361973</v>
      </c>
      <c r="K19" s="48">
        <v>64.348298529980312</v>
      </c>
      <c r="L19" s="48">
        <v>70.215981189837933</v>
      </c>
      <c r="M19" s="48">
        <v>72.135152113053422</v>
      </c>
      <c r="N19" s="48">
        <v>95.007000100927698</v>
      </c>
      <c r="O19" s="48">
        <v>138.34064982887597</v>
      </c>
      <c r="P19" s="48"/>
      <c r="Q19" s="34">
        <v>755.07578707237599</v>
      </c>
      <c r="R19" s="34">
        <v>665.35176659825675</v>
      </c>
      <c r="S19" s="34">
        <v>694.45623573948342</v>
      </c>
      <c r="T19" s="34">
        <v>749.45594816154517</v>
      </c>
      <c r="U19" s="34">
        <v>743.65244276492308</v>
      </c>
      <c r="V19" s="34">
        <v>576.75376263668397</v>
      </c>
      <c r="W19" s="34">
        <v>591.00011129605582</v>
      </c>
      <c r="X19" s="34">
        <v>632.22189760756999</v>
      </c>
      <c r="Y19" s="34">
        <v>647.55616554642916</v>
      </c>
      <c r="Z19" s="34">
        <v>664.77081185254065</v>
      </c>
      <c r="AA19" s="34">
        <v>703.22607270530784</v>
      </c>
      <c r="AB19" s="34">
        <v>673.89529984666672</v>
      </c>
      <c r="AC19" s="34">
        <v>769.2310203775985</v>
      </c>
      <c r="AD19" s="34">
        <v>853.76121902025648</v>
      </c>
    </row>
    <row r="20" spans="1:30" x14ac:dyDescent="0.25">
      <c r="A20" s="2"/>
      <c r="Q20" s="1"/>
      <c r="R20" s="1"/>
      <c r="S20" s="1"/>
      <c r="T20" s="1"/>
      <c r="U20" s="1"/>
      <c r="V20" s="1"/>
      <c r="W20" s="1"/>
      <c r="X20" s="1"/>
      <c r="Y20" s="1"/>
    </row>
    <row r="21" spans="1:30" s="2" customFormat="1" ht="36" x14ac:dyDescent="0.25">
      <c r="A21" s="75" t="s">
        <v>101</v>
      </c>
      <c r="B21" s="311"/>
      <c r="C21" s="311"/>
      <c r="D21" s="311"/>
      <c r="E21" s="311"/>
      <c r="F21" s="31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308"/>
      <c r="R21" s="308"/>
      <c r="S21" s="308"/>
      <c r="T21" s="308"/>
      <c r="U21" s="308"/>
      <c r="V21" s="35"/>
      <c r="W21" s="35"/>
      <c r="X21" s="35"/>
      <c r="Y21" s="35"/>
    </row>
    <row r="22" spans="1:30" s="2" customFormat="1" ht="15" customHeight="1" x14ac:dyDescent="0.25">
      <c r="A22" s="12" t="s">
        <v>99</v>
      </c>
      <c r="B22" s="76">
        <v>1.8709043240804428</v>
      </c>
      <c r="C22" s="76">
        <v>2.0737493079685341</v>
      </c>
      <c r="D22" s="76">
        <v>6.6028170319880841</v>
      </c>
      <c r="E22" s="76">
        <v>6.0338107151697455</v>
      </c>
      <c r="F22" s="76">
        <v>9.1464420259106269</v>
      </c>
      <c r="G22" s="76">
        <v>4.797108703084012</v>
      </c>
      <c r="H22" s="76">
        <v>5.7965888078449881</v>
      </c>
      <c r="I22" s="76">
        <v>7.0598762590820616</v>
      </c>
      <c r="J22" s="76">
        <v>5.5792183533230908</v>
      </c>
      <c r="K22" s="76">
        <v>7.3333339190711584</v>
      </c>
      <c r="L22" s="76">
        <v>6.9522522529542146</v>
      </c>
      <c r="M22" s="76">
        <v>4.9819743465149591</v>
      </c>
      <c r="N22" s="76">
        <v>5.7257965849228709</v>
      </c>
      <c r="O22" s="76">
        <v>10.051519111948831</v>
      </c>
      <c r="P22" s="76"/>
      <c r="Q22" s="35">
        <v>38.892751846124717</v>
      </c>
      <c r="R22" s="35">
        <v>39.929996917382056</v>
      </c>
      <c r="S22" s="35">
        <v>43.988710669766832</v>
      </c>
      <c r="T22" s="35">
        <v>46.262118983745935</v>
      </c>
      <c r="U22" s="35">
        <v>52.867362739452901</v>
      </c>
      <c r="V22" s="35">
        <v>30.290642314419284</v>
      </c>
      <c r="W22" s="35">
        <v>34.158215851426618</v>
      </c>
      <c r="X22" s="35">
        <v>43.131067310970039</v>
      </c>
      <c r="Y22" s="35">
        <v>36.138696784496965</v>
      </c>
      <c r="Z22" s="35">
        <v>33.655159424116327</v>
      </c>
      <c r="AA22" s="35">
        <v>34.243762359616291</v>
      </c>
      <c r="AB22" s="35">
        <v>34.135448789219609</v>
      </c>
      <c r="AC22" s="35">
        <v>38.095484262414992</v>
      </c>
      <c r="AD22" s="35">
        <v>41.17494109913806</v>
      </c>
    </row>
    <row r="23" spans="1:30" s="2" customFormat="1" x14ac:dyDescent="0.25">
      <c r="A23" s="12" t="s">
        <v>100</v>
      </c>
      <c r="B23" s="76">
        <v>1.1353203859910863</v>
      </c>
      <c r="C23" s="76">
        <v>0.94074823344953318</v>
      </c>
      <c r="D23" s="76">
        <v>3.0751881545842661</v>
      </c>
      <c r="E23" s="76">
        <v>2.9336069876221265</v>
      </c>
      <c r="F23" s="76">
        <v>3.8287404897556221</v>
      </c>
      <c r="G23" s="76">
        <v>2.572247071727384</v>
      </c>
      <c r="H23" s="76">
        <v>2.6800809589582082</v>
      </c>
      <c r="I23" s="76">
        <v>3.9401264075717304</v>
      </c>
      <c r="J23" s="76">
        <v>2.5977262958575675</v>
      </c>
      <c r="K23" s="76">
        <v>2.8671534569582251</v>
      </c>
      <c r="L23" s="76">
        <v>3.0269205422782677</v>
      </c>
      <c r="M23" s="76">
        <v>2.459260123841974</v>
      </c>
      <c r="N23" s="76">
        <v>2.4024568269744244</v>
      </c>
      <c r="O23" s="76">
        <v>3.8040825326072887</v>
      </c>
      <c r="P23" s="76"/>
      <c r="Q23" s="35">
        <v>13.050630574660467</v>
      </c>
      <c r="R23" s="35">
        <v>10.198636881571518</v>
      </c>
      <c r="S23" s="35">
        <v>13.101602024159858</v>
      </c>
      <c r="T23" s="35">
        <v>13.269493531234966</v>
      </c>
      <c r="U23" s="35">
        <v>14.281801628183139</v>
      </c>
      <c r="V23" s="35">
        <v>11.03002923584245</v>
      </c>
      <c r="W23" s="35">
        <v>11.781659479383279</v>
      </c>
      <c r="X23" s="35">
        <v>18.512730404548027</v>
      </c>
      <c r="Y23" s="35">
        <v>11.537317810120323</v>
      </c>
      <c r="Z23" s="35">
        <v>11.880673973680494</v>
      </c>
      <c r="AA23" s="35">
        <v>13.270080102811919</v>
      </c>
      <c r="AB23" s="35">
        <v>12.425831826886785</v>
      </c>
      <c r="AC23" s="35">
        <v>10.916265028927892</v>
      </c>
      <c r="AD23" s="35">
        <v>14.181988935609478</v>
      </c>
    </row>
    <row r="24" spans="1:30" x14ac:dyDescent="0.25">
      <c r="A24" s="3" t="s">
        <v>104</v>
      </c>
      <c r="B24" s="42">
        <v>3.0062247100715291</v>
      </c>
      <c r="C24" s="42">
        <v>3.0144975414180673</v>
      </c>
      <c r="D24" s="42">
        <v>9.6780051865723493</v>
      </c>
      <c r="E24" s="42">
        <v>8.967417702791872</v>
      </c>
      <c r="F24" s="42">
        <v>12.975182515666249</v>
      </c>
      <c r="G24" s="42">
        <v>7.369355774811396</v>
      </c>
      <c r="H24" s="42">
        <v>8.4766697668031963</v>
      </c>
      <c r="I24" s="42">
        <v>11.000002666653792</v>
      </c>
      <c r="J24" s="42">
        <v>8.1769446491806583</v>
      </c>
      <c r="K24" s="42">
        <v>10.200487376029383</v>
      </c>
      <c r="L24" s="42">
        <v>9.9791727952324827</v>
      </c>
      <c r="M24" s="42">
        <v>7.4412344703569335</v>
      </c>
      <c r="N24" s="42">
        <v>8.1282534118972958</v>
      </c>
      <c r="O24" s="42">
        <v>13.855601644556121</v>
      </c>
      <c r="P24" s="42"/>
      <c r="Q24" s="1">
        <v>51.943382420785184</v>
      </c>
      <c r="R24" s="1">
        <v>50.128633798953572</v>
      </c>
      <c r="S24" s="1">
        <v>57.090312693926691</v>
      </c>
      <c r="T24" s="1">
        <v>59.5316125149809</v>
      </c>
      <c r="U24" s="1">
        <v>67.149164367636047</v>
      </c>
      <c r="V24" s="1">
        <v>41.320671550261736</v>
      </c>
      <c r="W24" s="1">
        <v>45.939875330809897</v>
      </c>
      <c r="X24" s="1">
        <v>61.643797715518062</v>
      </c>
      <c r="Y24" s="1">
        <v>47.676014594617286</v>
      </c>
      <c r="Z24" s="1">
        <v>45.535833397796821</v>
      </c>
      <c r="AA24" s="1">
        <v>47.513842462428208</v>
      </c>
      <c r="AB24" s="1">
        <v>46.561280616106394</v>
      </c>
      <c r="AC24" s="1">
        <v>49.01174929134288</v>
      </c>
      <c r="AD24" s="1">
        <v>55.356930034747535</v>
      </c>
    </row>
    <row r="25" spans="1:30" s="79" customFormat="1" ht="15.75" thickBot="1" x14ac:dyDescent="0.3"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</row>
    <row r="26" spans="1:30" ht="27" thickTop="1" x14ac:dyDescent="0.4">
      <c r="A26" s="10"/>
      <c r="B26" s="202" t="s">
        <v>65</v>
      </c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38" t="s">
        <v>65</v>
      </c>
      <c r="R26" s="38"/>
      <c r="S26" s="38"/>
      <c r="T26" s="38"/>
      <c r="U26" s="38"/>
      <c r="V26" s="38"/>
      <c r="W26" s="38"/>
      <c r="X26" s="38"/>
      <c r="Y26" s="38"/>
    </row>
    <row r="27" spans="1:30" ht="15" customHeight="1" x14ac:dyDescent="0.25">
      <c r="A27" s="10"/>
      <c r="B27" s="313" t="s">
        <v>106</v>
      </c>
      <c r="C27" s="313"/>
      <c r="D27" s="313"/>
      <c r="E27" s="313"/>
      <c r="F27" s="313"/>
      <c r="G27" s="313"/>
      <c r="H27" s="313"/>
      <c r="I27" s="313"/>
      <c r="J27" s="313"/>
      <c r="K27" s="206"/>
      <c r="L27" s="206"/>
      <c r="M27" s="206"/>
      <c r="N27" s="206"/>
      <c r="O27" s="206"/>
      <c r="P27" s="206"/>
      <c r="Q27" s="307" t="s">
        <v>109</v>
      </c>
      <c r="R27" s="307"/>
      <c r="S27" s="307"/>
      <c r="T27" s="307"/>
      <c r="U27" s="307"/>
      <c r="V27" s="307"/>
      <c r="W27" s="307"/>
      <c r="X27" s="207"/>
      <c r="Y27" s="207"/>
    </row>
    <row r="28" spans="1:30" x14ac:dyDescent="0.25">
      <c r="A28" s="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1"/>
      <c r="R28" s="1"/>
      <c r="S28" s="1"/>
      <c r="T28" s="1"/>
      <c r="U28" s="1"/>
      <c r="V28" s="1"/>
      <c r="W28" s="1"/>
      <c r="X28" s="1"/>
      <c r="Y28" s="1"/>
    </row>
    <row r="29" spans="1:30" x14ac:dyDescent="0.25">
      <c r="A29" s="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1"/>
      <c r="R29" s="1"/>
      <c r="S29" s="1"/>
      <c r="T29" s="1"/>
      <c r="U29" s="1"/>
      <c r="V29" s="1"/>
      <c r="W29" s="1"/>
      <c r="X29" s="1"/>
      <c r="Y29" s="1"/>
    </row>
    <row r="30" spans="1:30" x14ac:dyDescent="0.25">
      <c r="A30" s="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1"/>
      <c r="R30" s="1"/>
      <c r="S30" s="1"/>
      <c r="T30" s="1"/>
      <c r="U30" s="1"/>
      <c r="V30" s="1"/>
      <c r="W30" s="1"/>
      <c r="X30" s="1"/>
      <c r="Y30" s="1"/>
    </row>
    <row r="31" spans="1:30" x14ac:dyDescent="0.25">
      <c r="A31" s="3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1"/>
      <c r="R31" s="1"/>
      <c r="S31" s="1"/>
      <c r="T31" s="1"/>
      <c r="U31" s="1"/>
      <c r="V31" s="1"/>
      <c r="W31" s="1"/>
      <c r="X31" s="1"/>
      <c r="Y31" s="1"/>
    </row>
    <row r="32" spans="1:30" x14ac:dyDescent="0.25">
      <c r="A32" s="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5">
      <c r="A33" s="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5">
      <c r="A34" s="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5">
      <c r="A35" s="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5">
      <c r="A37" s="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5">
      <c r="A39" s="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5">
      <c r="A40" s="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5">
      <c r="A41" s="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5">
      <c r="A43" s="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5"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1"/>
      <c r="R44" s="1"/>
      <c r="S44" s="1"/>
      <c r="T44" s="1"/>
      <c r="U44" s="1"/>
      <c r="V44" s="1"/>
      <c r="W44" s="1"/>
      <c r="X44" s="1"/>
      <c r="Y44" s="1"/>
    </row>
    <row r="45" spans="1:25" ht="26.25" x14ac:dyDescent="0.4">
      <c r="A45" s="2"/>
      <c r="B45" s="202" t="s">
        <v>111</v>
      </c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8" t="s">
        <v>112</v>
      </c>
      <c r="R45" s="208"/>
      <c r="S45" s="208"/>
      <c r="T45" s="208"/>
      <c r="U45" s="208"/>
      <c r="V45" s="208"/>
      <c r="W45" s="208"/>
      <c r="X45" s="208"/>
      <c r="Y45" s="208"/>
    </row>
    <row r="46" spans="1:25" ht="15" customHeight="1" x14ac:dyDescent="0.25">
      <c r="B46" s="304" t="s">
        <v>85</v>
      </c>
      <c r="C46" s="304"/>
      <c r="D46" s="304"/>
      <c r="E46" s="304"/>
      <c r="F46" s="304"/>
      <c r="G46" s="304"/>
      <c r="H46" s="304"/>
      <c r="I46" s="304"/>
      <c r="J46" s="304"/>
      <c r="K46" s="206"/>
      <c r="L46" s="206"/>
      <c r="M46" s="206"/>
      <c r="N46" s="206"/>
      <c r="O46" s="206"/>
      <c r="P46" s="206"/>
      <c r="Q46" s="314" t="s">
        <v>87</v>
      </c>
      <c r="R46" s="314"/>
      <c r="S46" s="314"/>
      <c r="T46" s="314"/>
      <c r="U46" s="314"/>
      <c r="V46" s="314"/>
      <c r="W46" s="314"/>
      <c r="X46" s="209"/>
      <c r="Y46" s="209"/>
    </row>
    <row r="47" spans="1:25" x14ac:dyDescent="0.25">
      <c r="Q47" s="314"/>
      <c r="R47" s="314"/>
      <c r="S47" s="314"/>
      <c r="T47" s="314"/>
      <c r="U47" s="314"/>
      <c r="V47" s="314"/>
      <c r="W47" s="314"/>
    </row>
    <row r="64" spans="2:10" x14ac:dyDescent="0.25">
      <c r="B64" s="304" t="s">
        <v>85</v>
      </c>
      <c r="C64" s="304"/>
      <c r="D64" s="304"/>
      <c r="E64" s="304"/>
      <c r="F64" s="304"/>
      <c r="G64" s="304"/>
      <c r="H64" s="304"/>
      <c r="I64" s="304"/>
      <c r="J64" s="304"/>
    </row>
    <row r="65" spans="2:25" ht="15" customHeight="1" x14ac:dyDescent="0.25">
      <c r="B65" s="304"/>
      <c r="C65" s="304"/>
      <c r="D65" s="304"/>
      <c r="E65" s="304"/>
      <c r="F65" s="304"/>
      <c r="G65" s="304"/>
      <c r="H65" s="304"/>
      <c r="I65" s="304"/>
      <c r="J65" s="304"/>
      <c r="K65" s="206"/>
      <c r="L65" s="206"/>
      <c r="M65" s="206"/>
      <c r="N65" s="206"/>
      <c r="O65" s="206"/>
      <c r="P65" s="206"/>
      <c r="Q65" s="314" t="s">
        <v>87</v>
      </c>
      <c r="R65" s="314"/>
      <c r="S65" s="314"/>
      <c r="T65" s="314"/>
      <c r="U65" s="314"/>
      <c r="V65" s="314"/>
      <c r="W65" s="314"/>
      <c r="X65" s="209"/>
      <c r="Y65" s="209"/>
    </row>
    <row r="84" spans="2:25" ht="14.45" customHeight="1" x14ac:dyDescent="0.25">
      <c r="B84" s="304" t="s">
        <v>113</v>
      </c>
      <c r="C84" s="304"/>
      <c r="D84" s="304"/>
      <c r="E84" s="304"/>
      <c r="F84" s="304"/>
      <c r="G84" s="304"/>
      <c r="H84" s="304"/>
      <c r="I84" s="304"/>
      <c r="J84" s="304"/>
      <c r="K84" s="206"/>
      <c r="L84" s="206"/>
      <c r="M84" s="206"/>
      <c r="N84" s="206"/>
      <c r="O84" s="206"/>
      <c r="P84" s="206"/>
      <c r="Q84" s="314" t="s">
        <v>114</v>
      </c>
      <c r="R84" s="314"/>
      <c r="S84" s="314"/>
      <c r="T84" s="314"/>
      <c r="U84" s="314"/>
      <c r="V84" s="314"/>
      <c r="W84" s="314"/>
      <c r="X84" s="209"/>
      <c r="Y84" s="209"/>
    </row>
    <row r="104" spans="2:25" ht="26.25" x14ac:dyDescent="0.4">
      <c r="B104" s="202" t="s">
        <v>62</v>
      </c>
      <c r="C104" s="202"/>
      <c r="D104" s="202"/>
      <c r="E104" s="202"/>
      <c r="F104" s="202"/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208" t="s">
        <v>62</v>
      </c>
      <c r="R104" s="208"/>
      <c r="S104" s="208"/>
      <c r="T104" s="208"/>
      <c r="U104" s="208"/>
      <c r="V104" s="208"/>
      <c r="W104" s="208"/>
      <c r="X104" s="208"/>
      <c r="Y104" s="208"/>
    </row>
    <row r="105" spans="2:25" ht="30.6" customHeight="1" x14ac:dyDescent="0.25">
      <c r="B105" s="313" t="s">
        <v>86</v>
      </c>
      <c r="C105" s="313"/>
      <c r="D105" s="313"/>
      <c r="E105" s="313"/>
      <c r="F105" s="313"/>
      <c r="G105" s="313"/>
      <c r="H105" s="313"/>
      <c r="I105" s="313"/>
      <c r="J105" s="313"/>
      <c r="K105" s="313"/>
      <c r="L105" s="206"/>
      <c r="M105" s="206"/>
      <c r="N105" s="206"/>
      <c r="O105" s="206"/>
      <c r="P105" s="206"/>
      <c r="Q105" s="314" t="s">
        <v>88</v>
      </c>
      <c r="R105" s="314"/>
      <c r="S105" s="314"/>
      <c r="T105" s="314"/>
      <c r="U105" s="314"/>
      <c r="V105" s="314"/>
      <c r="W105" s="314"/>
      <c r="X105" s="209"/>
      <c r="Y105" s="209"/>
    </row>
  </sheetData>
  <mergeCells count="19">
    <mergeCell ref="Q105:W105"/>
    <mergeCell ref="B105:K105"/>
    <mergeCell ref="B27:J27"/>
    <mergeCell ref="B46:J46"/>
    <mergeCell ref="B84:J84"/>
    <mergeCell ref="B64:J65"/>
    <mergeCell ref="Q27:W27"/>
    <mergeCell ref="Q46:W47"/>
    <mergeCell ref="Q65:W65"/>
    <mergeCell ref="Q84:W84"/>
    <mergeCell ref="Q21:U21"/>
    <mergeCell ref="Q15:U15"/>
    <mergeCell ref="Q9:U9"/>
    <mergeCell ref="Q3:U3"/>
    <mergeCell ref="B21:F21"/>
    <mergeCell ref="B15:F15"/>
    <mergeCell ref="B3:F3"/>
    <mergeCell ref="B9:F9"/>
    <mergeCell ref="B4:F4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C75AF-9BF5-443E-8726-62F5674AF851}">
  <dimension ref="A1:BH106"/>
  <sheetViews>
    <sheetView zoomScale="80" zoomScaleNormal="80" zoomScalePageLayoutView="90" workbookViewId="0">
      <pane xSplit="1" ySplit="2" topLeftCell="B3" activePane="bottomRight" state="frozen"/>
      <selection pane="topRight"/>
      <selection pane="bottomLeft"/>
      <selection pane="bottomRight" activeCell="AU1" sqref="AU1"/>
    </sheetView>
  </sheetViews>
  <sheetFormatPr defaultColWidth="8.85546875" defaultRowHeight="14.25" x14ac:dyDescent="0.2"/>
  <cols>
    <col min="1" max="1" width="63.7109375" style="17" customWidth="1"/>
    <col min="2" max="9" width="9.7109375" style="44" customWidth="1"/>
    <col min="10" max="16" width="9.42578125" style="44" customWidth="1"/>
    <col min="17" max="24" width="9.5703125" style="17" customWidth="1"/>
    <col min="25" max="31" width="9.28515625" style="17" customWidth="1"/>
    <col min="32" max="32" width="10.28515625" style="44" bestFit="1" customWidth="1"/>
    <col min="33" max="46" width="8.85546875" style="44"/>
    <col min="47" max="16384" width="8.85546875" style="17"/>
  </cols>
  <sheetData>
    <row r="1" spans="1:60" s="2" customFormat="1" ht="26.25" customHeight="1" x14ac:dyDescent="0.4">
      <c r="A1" s="38" t="s">
        <v>61</v>
      </c>
      <c r="B1" s="219" t="s">
        <v>164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92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316" t="s">
        <v>91</v>
      </c>
      <c r="AG1" s="316"/>
      <c r="AH1" s="316"/>
      <c r="AI1" s="316"/>
      <c r="AJ1" s="316"/>
      <c r="AK1" s="316"/>
      <c r="AL1" s="316"/>
      <c r="AM1" s="219"/>
      <c r="AN1" s="219"/>
      <c r="AO1" s="219"/>
      <c r="AP1" s="219"/>
      <c r="AQ1" s="219"/>
      <c r="AR1" s="219"/>
      <c r="AS1" s="219"/>
      <c r="AT1" s="219"/>
      <c r="AU1" s="220" t="s">
        <v>93</v>
      </c>
      <c r="AV1" s="220"/>
      <c r="AW1" s="220"/>
      <c r="AX1" s="220"/>
      <c r="AY1" s="220"/>
      <c r="AZ1" s="220"/>
      <c r="BA1" s="220"/>
      <c r="BB1" s="220"/>
      <c r="BC1" s="220"/>
    </row>
    <row r="2" spans="1:60" s="2" customFormat="1" ht="15" customHeight="1" x14ac:dyDescent="0.25">
      <c r="B2" s="134">
        <v>2008</v>
      </c>
      <c r="C2" s="134">
        <v>2009</v>
      </c>
      <c r="D2" s="134">
        <v>2010</v>
      </c>
      <c r="E2" s="134">
        <v>2011</v>
      </c>
      <c r="F2" s="134">
        <v>2012</v>
      </c>
      <c r="G2" s="134">
        <v>2013</v>
      </c>
      <c r="H2" s="134">
        <v>2014</v>
      </c>
      <c r="I2" s="134">
        <v>2015</v>
      </c>
      <c r="J2" s="134">
        <v>2016</v>
      </c>
      <c r="K2" s="134">
        <v>2017</v>
      </c>
      <c r="L2" s="134">
        <v>2018</v>
      </c>
      <c r="M2" s="134">
        <v>2019</v>
      </c>
      <c r="N2" s="134">
        <v>2020</v>
      </c>
      <c r="O2" s="134">
        <v>2021</v>
      </c>
      <c r="P2" s="134"/>
      <c r="Q2" s="135">
        <v>2008</v>
      </c>
      <c r="R2" s="135">
        <v>2009</v>
      </c>
      <c r="S2" s="135">
        <v>2010</v>
      </c>
      <c r="T2" s="135">
        <v>2011</v>
      </c>
      <c r="U2" s="135">
        <v>2012</v>
      </c>
      <c r="V2" s="135">
        <v>2013</v>
      </c>
      <c r="W2" s="135">
        <v>2014</v>
      </c>
      <c r="X2" s="135">
        <v>2015</v>
      </c>
      <c r="Y2" s="135">
        <v>2016</v>
      </c>
      <c r="Z2" s="135">
        <v>2017</v>
      </c>
      <c r="AA2" s="135">
        <v>2018</v>
      </c>
      <c r="AB2" s="135">
        <v>2019</v>
      </c>
      <c r="AC2" s="135">
        <v>2020</v>
      </c>
      <c r="AD2" s="135">
        <v>2021</v>
      </c>
      <c r="AE2" s="135"/>
      <c r="AF2" s="134">
        <v>2008</v>
      </c>
      <c r="AG2" s="134">
        <v>2009</v>
      </c>
      <c r="AH2" s="134">
        <v>2010</v>
      </c>
      <c r="AI2" s="134">
        <v>2011</v>
      </c>
      <c r="AJ2" s="134">
        <v>2012</v>
      </c>
      <c r="AK2" s="134">
        <v>2013</v>
      </c>
      <c r="AL2" s="134">
        <v>2014</v>
      </c>
      <c r="AM2" s="134">
        <v>2015</v>
      </c>
      <c r="AN2" s="134">
        <v>2016</v>
      </c>
      <c r="AO2" s="134">
        <v>2017</v>
      </c>
      <c r="AP2" s="134">
        <v>2018</v>
      </c>
      <c r="AQ2" s="134">
        <v>2019</v>
      </c>
      <c r="AR2" s="134">
        <v>2020</v>
      </c>
      <c r="AS2" s="134">
        <v>2021</v>
      </c>
      <c r="AT2" s="134"/>
      <c r="AU2" s="135">
        <v>2008</v>
      </c>
      <c r="AV2" s="135">
        <v>2009</v>
      </c>
      <c r="AW2" s="135">
        <v>2010</v>
      </c>
      <c r="AX2" s="135">
        <v>2011</v>
      </c>
      <c r="AY2" s="135">
        <v>2012</v>
      </c>
      <c r="AZ2" s="135">
        <v>2013</v>
      </c>
      <c r="BA2" s="135">
        <v>2014</v>
      </c>
      <c r="BB2" s="135">
        <v>2015</v>
      </c>
      <c r="BC2" s="135">
        <v>2016</v>
      </c>
      <c r="BD2" s="135">
        <v>2017</v>
      </c>
      <c r="BE2" s="135">
        <v>2018</v>
      </c>
      <c r="BF2" s="135">
        <v>2019</v>
      </c>
      <c r="BG2" s="135">
        <v>2020</v>
      </c>
      <c r="BH2" s="135">
        <v>2021</v>
      </c>
    </row>
    <row r="3" spans="1:60" ht="18" x14ac:dyDescent="0.25">
      <c r="A3" s="77" t="s">
        <v>103</v>
      </c>
    </row>
    <row r="4" spans="1:60" ht="15" x14ac:dyDescent="0.25">
      <c r="A4" s="3" t="s">
        <v>95</v>
      </c>
      <c r="B4" s="43" t="s">
        <v>89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95" t="s">
        <v>89</v>
      </c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43" t="s">
        <v>89</v>
      </c>
      <c r="AU4" s="95" t="s">
        <v>89</v>
      </c>
    </row>
    <row r="5" spans="1:60" x14ac:dyDescent="0.2">
      <c r="A5" s="17" t="s">
        <v>19</v>
      </c>
      <c r="B5" s="45">
        <v>92.696493024863869</v>
      </c>
      <c r="C5" s="45">
        <v>99.232390195548547</v>
      </c>
      <c r="D5" s="45">
        <v>111.33127625495209</v>
      </c>
      <c r="E5" s="45">
        <v>99.977306877796792</v>
      </c>
      <c r="F5" s="45">
        <v>102.92181487763098</v>
      </c>
      <c r="G5" s="45">
        <v>103.27764654127881</v>
      </c>
      <c r="H5" s="45">
        <v>98.461019805606085</v>
      </c>
      <c r="I5" s="45">
        <v>99.254028722040118</v>
      </c>
      <c r="J5" s="45">
        <v>103.98833857014945</v>
      </c>
      <c r="K5" s="45">
        <v>101.49228716621336</v>
      </c>
      <c r="L5" s="45">
        <v>101.5814910952197</v>
      </c>
      <c r="M5" s="45">
        <v>99.968205090462845</v>
      </c>
      <c r="N5" s="45">
        <v>96.099296128977102</v>
      </c>
      <c r="O5" s="45">
        <v>102.93951476985464</v>
      </c>
      <c r="P5" s="45"/>
      <c r="Q5" s="15">
        <v>34.434502295082027</v>
      </c>
      <c r="R5" s="15">
        <v>35.457094994580402</v>
      </c>
      <c r="S5" s="15">
        <v>42.943790865887522</v>
      </c>
      <c r="T5" s="15">
        <v>35.586567018350792</v>
      </c>
      <c r="U5" s="15">
        <v>33.689619258735291</v>
      </c>
      <c r="V5" s="15">
        <v>32.519151245958227</v>
      </c>
      <c r="W5" s="15">
        <v>30.242968542261611</v>
      </c>
      <c r="X5" s="15">
        <v>30.455675151169903</v>
      </c>
      <c r="Y5" s="15">
        <v>31.53480698999341</v>
      </c>
      <c r="Z5" s="15">
        <v>28.756432426432241</v>
      </c>
      <c r="AA5" s="15">
        <v>29.59623196416084</v>
      </c>
      <c r="AB5" s="15">
        <v>27.90053221114292</v>
      </c>
      <c r="AC5" s="15">
        <v>26.553008476340164</v>
      </c>
      <c r="AD5" s="15">
        <v>27.189858889013784</v>
      </c>
      <c r="AE5" s="15"/>
      <c r="AF5" s="45">
        <v>51.303734703535078</v>
      </c>
      <c r="AG5" s="45">
        <v>57.067854684709587</v>
      </c>
      <c r="AH5" s="45">
        <v>60.981435824339052</v>
      </c>
      <c r="AI5" s="45">
        <v>57.235449951974708</v>
      </c>
      <c r="AJ5" s="45">
        <v>62.166884969641771</v>
      </c>
      <c r="AK5" s="45">
        <v>62.533804944473246</v>
      </c>
      <c r="AL5" s="45">
        <v>60.632645237260768</v>
      </c>
      <c r="AM5" s="45">
        <v>62.476309615155635</v>
      </c>
      <c r="AN5" s="45">
        <v>64.192209185188162</v>
      </c>
      <c r="AO5" s="45">
        <v>64.601996340852978</v>
      </c>
      <c r="AP5" s="45">
        <v>63.315815106182583</v>
      </c>
      <c r="AQ5" s="45">
        <v>63.891999262850781</v>
      </c>
      <c r="AR5" s="45">
        <v>63.626398119844914</v>
      </c>
      <c r="AS5" s="45">
        <v>69.043569461325518</v>
      </c>
      <c r="AT5" s="45"/>
      <c r="AU5" s="97">
        <v>6.9582560262467643</v>
      </c>
      <c r="AV5" s="97">
        <v>6.7074405162585533</v>
      </c>
      <c r="AW5" s="97">
        <v>7.4060495647255262</v>
      </c>
      <c r="AX5" s="97">
        <v>7.1552899074712872</v>
      </c>
      <c r="AY5" s="97">
        <v>7.065310649253921</v>
      </c>
      <c r="AZ5" s="97">
        <v>8.2246903508473359</v>
      </c>
      <c r="BA5" s="97">
        <v>7.5854060260837057</v>
      </c>
      <c r="BB5" s="97">
        <v>6.3220439557145784</v>
      </c>
      <c r="BC5" s="97">
        <v>8.2613223949678716</v>
      </c>
      <c r="BD5" s="97">
        <v>8.1338583989281368</v>
      </c>
      <c r="BE5" s="97">
        <v>8.6694440248762898</v>
      </c>
      <c r="BF5" s="97">
        <v>8.175673616469135</v>
      </c>
      <c r="BG5" s="97">
        <v>5.9198895327920225</v>
      </c>
      <c r="BH5" s="97">
        <v>6.7060864195153407</v>
      </c>
    </row>
    <row r="6" spans="1:60" x14ac:dyDescent="0.2">
      <c r="A6" s="19" t="s">
        <v>20</v>
      </c>
      <c r="B6" s="45">
        <v>4.6815178811388538</v>
      </c>
      <c r="C6" s="45">
        <v>4.293348062540379</v>
      </c>
      <c r="D6" s="45">
        <v>4.5774623107079906</v>
      </c>
      <c r="E6" s="45">
        <v>4.5738386047865598</v>
      </c>
      <c r="F6" s="45">
        <v>4.5868469238508585</v>
      </c>
      <c r="G6" s="45">
        <v>4.2345825051732042</v>
      </c>
      <c r="H6" s="45">
        <v>4.4635637898755798</v>
      </c>
      <c r="I6" s="45">
        <v>4.7318281460788372</v>
      </c>
      <c r="J6" s="45">
        <v>5.0426294882978508</v>
      </c>
      <c r="K6" s="45">
        <v>5.196773516896382</v>
      </c>
      <c r="L6" s="45">
        <v>5.6275513049857784</v>
      </c>
      <c r="M6" s="45">
        <v>5.5241245385552125</v>
      </c>
      <c r="N6" s="45">
        <v>5.0340551608729074</v>
      </c>
      <c r="O6" s="45">
        <v>5.6251541783599341</v>
      </c>
      <c r="P6" s="45"/>
      <c r="Q6" s="15">
        <v>3.6066770841539362</v>
      </c>
      <c r="R6" s="15">
        <v>3.1821286730938363</v>
      </c>
      <c r="S6" s="15">
        <v>3.407183011715512</v>
      </c>
      <c r="T6" s="15">
        <v>3.438617433617507</v>
      </c>
      <c r="U6" s="15">
        <v>3.312814446386346</v>
      </c>
      <c r="V6" s="15">
        <v>3.0671958447073426</v>
      </c>
      <c r="W6" s="15">
        <v>3.1460316377723117</v>
      </c>
      <c r="X6" s="15">
        <v>3.3124030338853854</v>
      </c>
      <c r="Y6" s="15">
        <v>3.4671728843043024</v>
      </c>
      <c r="Z6" s="15">
        <v>3.4341890571406668</v>
      </c>
      <c r="AA6" s="15">
        <v>3.719637578428415</v>
      </c>
      <c r="AB6" s="15">
        <v>3.6231947605722024</v>
      </c>
      <c r="AC6" s="15">
        <v>3.2474101226820666</v>
      </c>
      <c r="AD6" s="15">
        <v>3.6359391109139469</v>
      </c>
      <c r="AE6" s="15"/>
      <c r="AF6" s="45">
        <v>1.0748407969849181</v>
      </c>
      <c r="AG6" s="45">
        <v>1.1112193894465427</v>
      </c>
      <c r="AH6" s="45">
        <v>1.1702792989924786</v>
      </c>
      <c r="AI6" s="45">
        <v>1.1352211711690527</v>
      </c>
      <c r="AJ6" s="45">
        <v>1.2740324774645126</v>
      </c>
      <c r="AK6" s="45">
        <v>1.1673866604658614</v>
      </c>
      <c r="AL6" s="45">
        <v>1.3175321521032679</v>
      </c>
      <c r="AM6" s="45">
        <v>1.419425112193452</v>
      </c>
      <c r="AN6" s="45">
        <v>1.5754566039935485</v>
      </c>
      <c r="AO6" s="45">
        <v>1.7625844597557148</v>
      </c>
      <c r="AP6" s="45">
        <v>1.9079137265573631</v>
      </c>
      <c r="AQ6" s="45">
        <v>1.9009297779830101</v>
      </c>
      <c r="AR6" s="45">
        <v>1.7866450381908405</v>
      </c>
      <c r="AS6" s="45">
        <v>1.989215067445987</v>
      </c>
      <c r="AT6" s="45"/>
    </row>
    <row r="7" spans="1:60" ht="15" x14ac:dyDescent="0.25">
      <c r="A7" s="20" t="s">
        <v>7</v>
      </c>
      <c r="B7" s="48">
        <v>97.378010906002729</v>
      </c>
      <c r="C7" s="48">
        <v>103.52573825808892</v>
      </c>
      <c r="D7" s="48">
        <v>115.90873856566007</v>
      </c>
      <c r="E7" s="48">
        <v>104.55114548258335</v>
      </c>
      <c r="F7" s="48">
        <v>107.50866180148184</v>
      </c>
      <c r="G7" s="48">
        <v>107.51222904645202</v>
      </c>
      <c r="H7" s="48">
        <v>102.92458359548166</v>
      </c>
      <c r="I7" s="48">
        <v>103.98585686811896</v>
      </c>
      <c r="J7" s="48">
        <v>109.0309680584473</v>
      </c>
      <c r="K7" s="48">
        <v>106.68906068310974</v>
      </c>
      <c r="L7" s="48">
        <v>107.20904240020548</v>
      </c>
      <c r="M7" s="48">
        <v>105.49232962901806</v>
      </c>
      <c r="N7" s="48">
        <v>101.13335128985001</v>
      </c>
      <c r="O7" s="48">
        <v>108.56466894821457</v>
      </c>
      <c r="P7" s="98"/>
      <c r="Q7" s="34">
        <v>38.041179379235963</v>
      </c>
      <c r="R7" s="34">
        <v>38.639223667674237</v>
      </c>
      <c r="S7" s="34">
        <v>46.350973877603032</v>
      </c>
      <c r="T7" s="34">
        <v>39.0251844519683</v>
      </c>
      <c r="U7" s="34">
        <v>37.002433705121639</v>
      </c>
      <c r="V7" s="34">
        <v>35.586347090665569</v>
      </c>
      <c r="W7" s="34">
        <v>33.389000180033925</v>
      </c>
      <c r="X7" s="34">
        <v>33.768078185055288</v>
      </c>
      <c r="Y7" s="34">
        <v>35.00197987429771</v>
      </c>
      <c r="Z7" s="34">
        <v>32.190621483572905</v>
      </c>
      <c r="AA7" s="34">
        <v>33.315869542589255</v>
      </c>
      <c r="AB7" s="34">
        <v>31.523726971715121</v>
      </c>
      <c r="AC7" s="34">
        <v>29.80041859902223</v>
      </c>
      <c r="AD7" s="34">
        <v>30.82579799992773</v>
      </c>
      <c r="AE7" s="34"/>
      <c r="AF7" s="48">
        <v>52.378575500519993</v>
      </c>
      <c r="AG7" s="48">
        <v>58.179074074156134</v>
      </c>
      <c r="AH7" s="48">
        <v>62.151715123331527</v>
      </c>
      <c r="AI7" s="48">
        <v>58.370671123143758</v>
      </c>
      <c r="AJ7" s="48">
        <v>63.440917447106287</v>
      </c>
      <c r="AK7" s="48">
        <v>63.701191604939105</v>
      </c>
      <c r="AL7" s="48">
        <v>61.950177389364036</v>
      </c>
      <c r="AM7" s="48">
        <v>63.895734727349087</v>
      </c>
      <c r="AN7" s="48">
        <v>65.767665789181706</v>
      </c>
      <c r="AO7" s="48">
        <v>66.364580800608692</v>
      </c>
      <c r="AP7" s="48">
        <v>65.223728832739951</v>
      </c>
      <c r="AQ7" s="48">
        <v>65.792929040833798</v>
      </c>
      <c r="AR7" s="48">
        <v>65.413043158035748</v>
      </c>
      <c r="AS7" s="48">
        <v>71.032784528771501</v>
      </c>
      <c r="AT7" s="48"/>
      <c r="AU7" s="34">
        <v>6.9582560262467643</v>
      </c>
      <c r="AV7" s="34">
        <v>6.7074405162585533</v>
      </c>
      <c r="AW7" s="34">
        <v>7.4060495647255262</v>
      </c>
      <c r="AX7" s="34">
        <v>7.1552899074712872</v>
      </c>
      <c r="AY7" s="34">
        <v>7.065310649253921</v>
      </c>
      <c r="AZ7" s="34">
        <v>8.2246903508473359</v>
      </c>
      <c r="BA7" s="34">
        <v>7.5854060260837057</v>
      </c>
      <c r="BB7" s="34">
        <v>6.3220439557145784</v>
      </c>
      <c r="BC7" s="34">
        <v>8.2613223949678716</v>
      </c>
      <c r="BD7" s="34">
        <v>8.1338583989281368</v>
      </c>
      <c r="BE7" s="34">
        <v>8.6694440248762898</v>
      </c>
      <c r="BF7" s="34">
        <v>8.175673616469135</v>
      </c>
      <c r="BG7" s="34">
        <v>5.9198895327920225</v>
      </c>
      <c r="BH7" s="34">
        <v>6.7060864195153407</v>
      </c>
    </row>
    <row r="8" spans="1:60" ht="15" x14ac:dyDescent="0.25">
      <c r="A8" s="20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138"/>
      <c r="O8" s="98"/>
      <c r="P8" s="98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</row>
    <row r="9" spans="1:60" ht="18" x14ac:dyDescent="0.25">
      <c r="A9" s="77" t="s">
        <v>103</v>
      </c>
      <c r="B9" s="43" t="s">
        <v>89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95" t="s">
        <v>89</v>
      </c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43" t="s">
        <v>89</v>
      </c>
      <c r="AU9" s="95" t="s">
        <v>89</v>
      </c>
    </row>
    <row r="10" spans="1:60" x14ac:dyDescent="0.2">
      <c r="A10" s="143" t="s">
        <v>124</v>
      </c>
      <c r="B10" s="45">
        <v>71.143297333779117</v>
      </c>
      <c r="C10" s="45">
        <v>77.299083336816409</v>
      </c>
      <c r="D10" s="45">
        <v>87.682037310309525</v>
      </c>
      <c r="E10" s="45">
        <v>77.663489761861456</v>
      </c>
      <c r="F10" s="45">
        <v>80.376153542937303</v>
      </c>
      <c r="G10" s="45">
        <v>81.815959202670967</v>
      </c>
      <c r="H10" s="45">
        <v>76.459590590198857</v>
      </c>
      <c r="I10" s="45">
        <v>76.411560729125114</v>
      </c>
      <c r="J10" s="45">
        <v>79.774963390687404</v>
      </c>
      <c r="K10" s="45">
        <v>77.321298118640172</v>
      </c>
      <c r="L10" s="45">
        <v>76.915897358490426</v>
      </c>
      <c r="M10" s="45">
        <v>76.128042628945465</v>
      </c>
      <c r="N10" s="45">
        <v>72.674074377799258</v>
      </c>
      <c r="O10" s="45">
        <v>78.888115431459624</v>
      </c>
      <c r="P10" s="140"/>
      <c r="Q10" s="15">
        <v>18.340807544492904</v>
      </c>
      <c r="R10" s="15">
        <v>19.617247404440693</v>
      </c>
      <c r="S10" s="15">
        <v>25.622738505625723</v>
      </c>
      <c r="T10" s="15">
        <v>19.108311080273943</v>
      </c>
      <c r="U10" s="15">
        <v>18.016583759452526</v>
      </c>
      <c r="V10" s="15">
        <v>17.651105320787352</v>
      </c>
      <c r="W10" s="15">
        <v>15.513852031212615</v>
      </c>
      <c r="X10" s="15">
        <v>15.227071474334323</v>
      </c>
      <c r="Y10" s="15">
        <v>15.749137929071178</v>
      </c>
      <c r="Z10" s="15">
        <v>13.74473064264431</v>
      </c>
      <c r="AA10" s="15">
        <v>14.333783494020388</v>
      </c>
      <c r="AB10" s="15">
        <v>13.081739468833344</v>
      </c>
      <c r="AC10" s="15">
        <v>12.20764383258004</v>
      </c>
      <c r="AD10" s="15">
        <v>12.532624110289424</v>
      </c>
      <c r="AE10" s="15"/>
      <c r="AF10" s="45">
        <v>45.844233763039455</v>
      </c>
      <c r="AG10" s="45">
        <v>50.974395416117154</v>
      </c>
      <c r="AH10" s="45">
        <v>54.653249239958278</v>
      </c>
      <c r="AI10" s="45">
        <v>51.399888774116221</v>
      </c>
      <c r="AJ10" s="45">
        <v>55.294259134230863</v>
      </c>
      <c r="AK10" s="45">
        <v>55.940163531036269</v>
      </c>
      <c r="AL10" s="45">
        <v>53.360332532902547</v>
      </c>
      <c r="AM10" s="45">
        <v>54.862445299076221</v>
      </c>
      <c r="AN10" s="45">
        <v>55.764503066648345</v>
      </c>
      <c r="AO10" s="45">
        <v>55.442709077067718</v>
      </c>
      <c r="AP10" s="45">
        <v>53.912669839593761</v>
      </c>
      <c r="AQ10" s="45">
        <v>54.870629543642984</v>
      </c>
      <c r="AR10" s="45">
        <v>54.546541012427191</v>
      </c>
      <c r="AS10" s="45">
        <v>59.649404901654862</v>
      </c>
      <c r="AT10" s="45"/>
      <c r="AU10" s="15">
        <v>6.9582560262467643</v>
      </c>
      <c r="AV10" s="15">
        <v>6.7074405162585533</v>
      </c>
      <c r="AW10" s="15">
        <v>7.4060495647255262</v>
      </c>
      <c r="AX10" s="15">
        <v>7.1552899074712872</v>
      </c>
      <c r="AY10" s="15">
        <v>7.065310649253921</v>
      </c>
      <c r="AZ10" s="15">
        <v>8.2246903508473359</v>
      </c>
      <c r="BA10" s="15">
        <v>7.5854060260837057</v>
      </c>
      <c r="BB10" s="15">
        <v>6.3220439557145784</v>
      </c>
      <c r="BC10" s="15">
        <v>8.2613223949678716</v>
      </c>
      <c r="BD10" s="15">
        <v>8.1338583989281368</v>
      </c>
      <c r="BE10" s="15">
        <v>8.6694440248762898</v>
      </c>
      <c r="BF10" s="15">
        <v>8.175673616469135</v>
      </c>
      <c r="BG10" s="15">
        <v>5.9198895327920225</v>
      </c>
      <c r="BH10" s="15">
        <v>6.7060864195153407</v>
      </c>
    </row>
    <row r="11" spans="1:60" x14ac:dyDescent="0.2">
      <c r="A11" s="164" t="s">
        <v>222</v>
      </c>
      <c r="B11" s="45">
        <v>10.185192198176708</v>
      </c>
      <c r="C11" s="45">
        <v>11.388532246716167</v>
      </c>
      <c r="D11" s="45">
        <v>12.582699973500308</v>
      </c>
      <c r="E11" s="45">
        <v>11.262790299434755</v>
      </c>
      <c r="F11" s="45">
        <v>11.587709569316715</v>
      </c>
      <c r="G11" s="45">
        <v>10.383221306187743</v>
      </c>
      <c r="H11" s="45">
        <v>10.518374961572096</v>
      </c>
      <c r="I11" s="45">
        <v>10.323535988521556</v>
      </c>
      <c r="J11" s="45">
        <v>10.32331970976411</v>
      </c>
      <c r="K11" s="45">
        <v>10.236928241311002</v>
      </c>
      <c r="L11" s="45">
        <v>10.376104118224358</v>
      </c>
      <c r="M11" s="45">
        <v>10.113670330712385</v>
      </c>
      <c r="N11" s="45">
        <v>9.9563061343229151</v>
      </c>
      <c r="O11" s="45">
        <v>10.05628581301062</v>
      </c>
      <c r="P11" s="140"/>
      <c r="Q11" s="15">
        <v>6.445550012952701</v>
      </c>
      <c r="R11" s="15">
        <v>6.9572042591397789</v>
      </c>
      <c r="S11" s="15">
        <v>7.9917837672889824</v>
      </c>
      <c r="T11" s="15">
        <v>7.0968860418038417</v>
      </c>
      <c r="U11" s="15">
        <v>6.5588562025987684</v>
      </c>
      <c r="V11" s="15">
        <v>5.9231044313713923</v>
      </c>
      <c r="W11" s="15">
        <v>5.7694709636522568</v>
      </c>
      <c r="X11" s="15">
        <v>5.7766976455392367</v>
      </c>
      <c r="Y11" s="15">
        <v>5.6935113636760697</v>
      </c>
      <c r="Z11" s="15">
        <v>5.3317131372861262</v>
      </c>
      <c r="AA11" s="15">
        <v>5.4598375259011611</v>
      </c>
      <c r="AB11" s="15">
        <v>5.3135693507912229</v>
      </c>
      <c r="AC11" s="15">
        <v>5.1225690226262088</v>
      </c>
      <c r="AD11" s="15">
        <v>5.1228352379347672</v>
      </c>
      <c r="AE11" s="15"/>
      <c r="AF11" s="54">
        <v>3.7396421852240067</v>
      </c>
      <c r="AG11" s="54">
        <v>4.4313279875763882</v>
      </c>
      <c r="AH11" s="54">
        <v>4.5909162062113253</v>
      </c>
      <c r="AI11" s="54">
        <v>4.1659042576309133</v>
      </c>
      <c r="AJ11" s="54">
        <v>5.0288533667179465</v>
      </c>
      <c r="AK11" s="54">
        <v>4.4601168748163502</v>
      </c>
      <c r="AL11" s="54">
        <v>4.7489039979198395</v>
      </c>
      <c r="AM11" s="54">
        <v>4.5468383429823191</v>
      </c>
      <c r="AN11" s="54">
        <v>4.6298083460880406</v>
      </c>
      <c r="AO11" s="54">
        <v>4.9052151040248759</v>
      </c>
      <c r="AP11" s="54">
        <v>4.916266592323197</v>
      </c>
      <c r="AQ11" s="54">
        <v>4.8001009799211616</v>
      </c>
      <c r="AR11" s="54">
        <v>4.8337371116967063</v>
      </c>
      <c r="AS11" s="54">
        <v>4.9334505750758524</v>
      </c>
      <c r="AT11" s="54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</row>
    <row r="12" spans="1:60" x14ac:dyDescent="0.2">
      <c r="A12" s="157" t="s">
        <v>217</v>
      </c>
      <c r="B12" s="45">
        <v>9.3429289120044707</v>
      </c>
      <c r="C12" s="45">
        <v>10.054522119493416</v>
      </c>
      <c r="D12" s="45">
        <v>10.262636874365066</v>
      </c>
      <c r="E12" s="45">
        <v>9.7221281535331485</v>
      </c>
      <c r="F12" s="45">
        <v>10.295599365145726</v>
      </c>
      <c r="G12" s="45">
        <v>9.8582805412571428</v>
      </c>
      <c r="H12" s="45">
        <v>9.781217713815991</v>
      </c>
      <c r="I12" s="45">
        <v>10.277604943860251</v>
      </c>
      <c r="J12" s="45">
        <v>10.454233335228761</v>
      </c>
      <c r="K12" s="45">
        <v>10.260384568029432</v>
      </c>
      <c r="L12" s="45">
        <v>11.215774246377872</v>
      </c>
      <c r="M12" s="45">
        <v>11.45310847014078</v>
      </c>
      <c r="N12" s="45">
        <v>11.089596489235314</v>
      </c>
      <c r="O12" s="45">
        <v>11.25290215689701</v>
      </c>
      <c r="P12" s="140"/>
      <c r="Q12" s="15">
        <v>7.7160467989112949</v>
      </c>
      <c r="R12" s="15">
        <v>8.17526041820736</v>
      </c>
      <c r="S12" s="15">
        <v>8.3552523124941338</v>
      </c>
      <c r="T12" s="15">
        <v>7.9768725289666769</v>
      </c>
      <c r="U12" s="15">
        <v>8.2306211517867176</v>
      </c>
      <c r="V12" s="15">
        <v>7.73320998052042</v>
      </c>
      <c r="W12" s="15">
        <v>7.4252900393518511</v>
      </c>
      <c r="X12" s="15">
        <v>7.604680884145294</v>
      </c>
      <c r="Y12" s="15">
        <v>7.4871792396865349</v>
      </c>
      <c r="Z12" s="15">
        <v>7.0334886738297326</v>
      </c>
      <c r="AA12" s="15">
        <v>7.6147098013331345</v>
      </c>
      <c r="AB12" s="15">
        <v>7.8107210651894228</v>
      </c>
      <c r="AC12" s="15">
        <v>7.4739106221323057</v>
      </c>
      <c r="AD12" s="15">
        <v>7.5536447544258287</v>
      </c>
      <c r="AE12" s="15"/>
      <c r="AF12" s="54">
        <v>1.6268821130931752</v>
      </c>
      <c r="AG12" s="54">
        <v>1.8792617012860555</v>
      </c>
      <c r="AH12" s="54">
        <v>1.9073845618709324</v>
      </c>
      <c r="AI12" s="54">
        <v>1.745255624566471</v>
      </c>
      <c r="AJ12" s="54">
        <v>2.0649782133590082</v>
      </c>
      <c r="AK12" s="54">
        <v>2.1250705607367228</v>
      </c>
      <c r="AL12" s="54">
        <v>2.3559276744641404</v>
      </c>
      <c r="AM12" s="54">
        <v>2.6729240597149571</v>
      </c>
      <c r="AN12" s="54">
        <v>2.9670540955422249</v>
      </c>
      <c r="AO12" s="54">
        <v>3.2268958941996986</v>
      </c>
      <c r="AP12" s="54">
        <v>3.6010644450447371</v>
      </c>
      <c r="AQ12" s="54">
        <v>3.642387404951358</v>
      </c>
      <c r="AR12" s="54">
        <v>3.6156858671030081</v>
      </c>
      <c r="AS12" s="54">
        <v>3.6992574024711811</v>
      </c>
      <c r="AT12" s="54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</row>
    <row r="13" spans="1:60" x14ac:dyDescent="0.2">
      <c r="A13" s="143" t="s">
        <v>207</v>
      </c>
      <c r="B13" s="45">
        <v>6.7065924620424164</v>
      </c>
      <c r="C13" s="45">
        <v>4.7836005550629395</v>
      </c>
      <c r="D13" s="45">
        <v>5.381364407485199</v>
      </c>
      <c r="E13" s="45">
        <v>5.9027372677540022</v>
      </c>
      <c r="F13" s="45">
        <v>5.2491993240820989</v>
      </c>
      <c r="G13" s="45">
        <v>5.454767996336165</v>
      </c>
      <c r="H13" s="45">
        <v>6.1654003298947186</v>
      </c>
      <c r="I13" s="45">
        <v>6.9731552066120326</v>
      </c>
      <c r="J13" s="45">
        <v>8.4784516227670288</v>
      </c>
      <c r="K13" s="45">
        <v>8.8704497551291368</v>
      </c>
      <c r="L13" s="45">
        <v>8.7012666771128213</v>
      </c>
      <c r="M13" s="45">
        <v>7.7975081992194095</v>
      </c>
      <c r="N13" s="45">
        <v>7.4133742884925233</v>
      </c>
      <c r="O13" s="45">
        <v>8.3673655468473154</v>
      </c>
      <c r="P13" s="140"/>
      <c r="Q13" s="15">
        <v>5.5387750228790598</v>
      </c>
      <c r="R13" s="15">
        <v>3.8895115858864076</v>
      </c>
      <c r="S13" s="15">
        <v>4.3811992921942018</v>
      </c>
      <c r="T13" s="15">
        <v>4.8431148009238356</v>
      </c>
      <c r="U13" s="15">
        <v>4.1963725912836294</v>
      </c>
      <c r="V13" s="15">
        <v>4.2789273579864027</v>
      </c>
      <c r="W13" s="15">
        <v>4.6803871458172015</v>
      </c>
      <c r="X13" s="15">
        <v>5.1596281810364371</v>
      </c>
      <c r="Y13" s="15">
        <v>6.0721513418639272</v>
      </c>
      <c r="Z13" s="15">
        <v>6.0806890298127421</v>
      </c>
      <c r="AA13" s="15">
        <v>5.907538721334574</v>
      </c>
      <c r="AB13" s="15">
        <v>5.3176970869011289</v>
      </c>
      <c r="AC13" s="15">
        <v>4.9962951216836737</v>
      </c>
      <c r="AD13" s="15">
        <v>5.6166938972777132</v>
      </c>
      <c r="AE13" s="15"/>
      <c r="AF13" s="54">
        <v>1.1678174391633569</v>
      </c>
      <c r="AG13" s="54">
        <v>0.89408896917653191</v>
      </c>
      <c r="AH13" s="54">
        <v>1.0001651152909974</v>
      </c>
      <c r="AI13" s="54">
        <v>1.0596224668301668</v>
      </c>
      <c r="AJ13" s="54">
        <v>1.0528267327984693</v>
      </c>
      <c r="AK13" s="54">
        <v>1.1758406383497622</v>
      </c>
      <c r="AL13" s="54">
        <v>1.4850131840775171</v>
      </c>
      <c r="AM13" s="54">
        <v>1.8135270255755951</v>
      </c>
      <c r="AN13" s="54">
        <v>2.4063002809031024</v>
      </c>
      <c r="AO13" s="54">
        <v>2.7897607253163943</v>
      </c>
      <c r="AP13" s="54">
        <v>2.7937279557782468</v>
      </c>
      <c r="AQ13" s="54">
        <v>2.4798111123182807</v>
      </c>
      <c r="AR13" s="54">
        <v>2.4170791668088496</v>
      </c>
      <c r="AS13" s="54">
        <v>2.7506716495696026</v>
      </c>
      <c r="AT13" s="54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</row>
    <row r="14" spans="1:60" ht="15" x14ac:dyDescent="0.25">
      <c r="A14" s="20" t="s">
        <v>7</v>
      </c>
      <c r="B14" s="46">
        <v>97.378010906002714</v>
      </c>
      <c r="C14" s="46">
        <v>103.52573825808892</v>
      </c>
      <c r="D14" s="46">
        <v>115.9087385656601</v>
      </c>
      <c r="E14" s="46">
        <v>104.55114548258337</v>
      </c>
      <c r="F14" s="46">
        <v>107.50866180148185</v>
      </c>
      <c r="G14" s="46">
        <v>107.51222904645202</v>
      </c>
      <c r="H14" s="46">
        <v>102.92458359548166</v>
      </c>
      <c r="I14" s="46">
        <v>103.98585686811896</v>
      </c>
      <c r="J14" s="46">
        <v>109.0309680584473</v>
      </c>
      <c r="K14" s="46">
        <v>106.68906068310974</v>
      </c>
      <c r="L14" s="46">
        <v>107.20904240020549</v>
      </c>
      <c r="M14" s="46">
        <v>105.49232962901803</v>
      </c>
      <c r="N14" s="46">
        <v>101.13335128985001</v>
      </c>
      <c r="O14" s="46">
        <v>108.56466894821456</v>
      </c>
      <c r="P14" s="139"/>
      <c r="Q14" s="91">
        <v>38.041179379235956</v>
      </c>
      <c r="R14" s="91">
        <v>38.639223667674244</v>
      </c>
      <c r="S14" s="91">
        <v>46.350973877603046</v>
      </c>
      <c r="T14" s="91">
        <v>39.025184451968293</v>
      </c>
      <c r="U14" s="91">
        <v>37.002433705121639</v>
      </c>
      <c r="V14" s="91">
        <v>35.586347090665569</v>
      </c>
      <c r="W14" s="91">
        <v>33.389000180033925</v>
      </c>
      <c r="X14" s="91">
        <v>33.768078185055295</v>
      </c>
      <c r="Y14" s="91">
        <v>35.00197987429771</v>
      </c>
      <c r="Z14" s="91">
        <v>32.190621483572912</v>
      </c>
      <c r="AA14" s="91">
        <v>33.315869542589255</v>
      </c>
      <c r="AB14" s="91">
        <v>31.523726971715121</v>
      </c>
      <c r="AC14" s="91">
        <v>29.800418599022226</v>
      </c>
      <c r="AD14" s="91">
        <v>30.825797999927733</v>
      </c>
      <c r="AE14" s="114"/>
      <c r="AF14" s="55">
        <v>52.378575500519993</v>
      </c>
      <c r="AG14" s="55">
        <v>58.179074074156127</v>
      </c>
      <c r="AH14" s="55">
        <v>62.151715123331535</v>
      </c>
      <c r="AI14" s="55">
        <v>58.370671123143772</v>
      </c>
      <c r="AJ14" s="55">
        <v>63.440917447106287</v>
      </c>
      <c r="AK14" s="55">
        <v>63.701191604939105</v>
      </c>
      <c r="AL14" s="55">
        <v>61.950177389364043</v>
      </c>
      <c r="AM14" s="55">
        <v>63.895734727349094</v>
      </c>
      <c r="AN14" s="55">
        <v>65.767665789181706</v>
      </c>
      <c r="AO14" s="55">
        <v>66.364580800608692</v>
      </c>
      <c r="AP14" s="55">
        <v>65.223728832739937</v>
      </c>
      <c r="AQ14" s="55">
        <v>65.792929040833783</v>
      </c>
      <c r="AR14" s="55">
        <v>65.413043158035762</v>
      </c>
      <c r="AS14" s="55">
        <v>71.032784528771487</v>
      </c>
      <c r="AT14" s="125"/>
      <c r="AU14" s="91">
        <v>6.9582560262467643</v>
      </c>
      <c r="AV14" s="91">
        <v>6.7074405162585533</v>
      </c>
      <c r="AW14" s="91">
        <v>7.4060495647255262</v>
      </c>
      <c r="AX14" s="91">
        <v>7.1552899074712872</v>
      </c>
      <c r="AY14" s="91">
        <v>7.065310649253921</v>
      </c>
      <c r="AZ14" s="91">
        <v>8.2246903508473359</v>
      </c>
      <c r="BA14" s="91">
        <v>7.5854060260837057</v>
      </c>
      <c r="BB14" s="91">
        <v>6.3220439557145784</v>
      </c>
      <c r="BC14" s="91">
        <v>8.2613223949678716</v>
      </c>
      <c r="BD14" s="91">
        <v>8.1338583989281368</v>
      </c>
      <c r="BE14" s="91">
        <v>8.6694440248762898</v>
      </c>
      <c r="BF14" s="91">
        <v>8.175673616469135</v>
      </c>
      <c r="BG14" s="91">
        <v>5.9198895327920225</v>
      </c>
      <c r="BH14" s="91">
        <v>6.7060864195153407</v>
      </c>
    </row>
    <row r="15" spans="1:60" ht="15" x14ac:dyDescent="0.25">
      <c r="A15" s="20"/>
      <c r="B15" s="46"/>
      <c r="C15" s="46"/>
      <c r="D15" s="46"/>
      <c r="E15" s="46"/>
      <c r="F15" s="46"/>
      <c r="G15" s="46"/>
      <c r="H15" s="46"/>
      <c r="I15" s="46"/>
      <c r="J15" s="46"/>
      <c r="K15" s="126"/>
      <c r="L15" s="126"/>
      <c r="M15" s="126"/>
      <c r="N15" s="126"/>
      <c r="O15" s="126"/>
      <c r="P15" s="126"/>
      <c r="Q15" s="114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</row>
    <row r="16" spans="1:60" ht="18" x14ac:dyDescent="0.25">
      <c r="A16" s="77" t="s">
        <v>94</v>
      </c>
      <c r="B16" s="56">
        <v>0.53788914985211711</v>
      </c>
      <c r="C16" s="56">
        <v>0.56197690596628369</v>
      </c>
      <c r="D16" s="56">
        <v>0.53621250556638367</v>
      </c>
      <c r="E16" s="56">
        <v>0.55829776760186167</v>
      </c>
      <c r="F16" s="56">
        <v>0.59010052198633023</v>
      </c>
      <c r="G16" s="56">
        <v>0.59250182207101476</v>
      </c>
      <c r="H16" s="56">
        <v>0.60189874202302451</v>
      </c>
      <c r="I16" s="56">
        <v>0.61446562688217743</v>
      </c>
      <c r="J16" s="56">
        <v>0.60320170461961042</v>
      </c>
      <c r="K16" s="56">
        <v>0.62203735205548649</v>
      </c>
      <c r="L16" s="56">
        <v>0.60837898905265231</v>
      </c>
      <c r="M16" s="56">
        <v>0.62367500340741344</v>
      </c>
      <c r="N16" s="56">
        <v>0.64679991638525636</v>
      </c>
      <c r="O16" s="56">
        <v>0.65429006708116244</v>
      </c>
      <c r="P16" s="56"/>
      <c r="Q16" s="94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</row>
    <row r="17" spans="1:60" ht="15" x14ac:dyDescent="0.25">
      <c r="A17" s="20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14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</row>
    <row r="18" spans="1:60" ht="18" x14ac:dyDescent="0.25">
      <c r="A18" s="77" t="s">
        <v>115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14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</row>
    <row r="19" spans="1:60" ht="15" x14ac:dyDescent="0.25">
      <c r="A19" s="18" t="s">
        <v>90</v>
      </c>
      <c r="B19" s="43" t="s">
        <v>89</v>
      </c>
      <c r="Q19" s="95" t="s">
        <v>89</v>
      </c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43" t="s">
        <v>89</v>
      </c>
      <c r="AU19" s="95" t="s">
        <v>89</v>
      </c>
    </row>
    <row r="20" spans="1:60" ht="15" x14ac:dyDescent="0.25">
      <c r="A20" s="143" t="s">
        <v>124</v>
      </c>
      <c r="B20" s="45">
        <v>71.143297333779117</v>
      </c>
      <c r="C20" s="45">
        <v>77.299083336816395</v>
      </c>
      <c r="D20" s="45">
        <v>87.682037310309511</v>
      </c>
      <c r="E20" s="45">
        <v>77.663489761861442</v>
      </c>
      <c r="F20" s="45">
        <v>80.376153542937303</v>
      </c>
      <c r="G20" s="45">
        <v>81.815959202670953</v>
      </c>
      <c r="H20" s="45">
        <v>76.459590590198857</v>
      </c>
      <c r="I20" s="45">
        <v>76.411560729125142</v>
      </c>
      <c r="J20" s="45">
        <v>79.774963390687404</v>
      </c>
      <c r="K20" s="45">
        <v>77.321298118640158</v>
      </c>
      <c r="L20" s="45">
        <v>76.91589735849044</v>
      </c>
      <c r="M20" s="45">
        <v>76.128042628945479</v>
      </c>
      <c r="N20" s="45">
        <v>72.674074377799258</v>
      </c>
      <c r="O20" s="45">
        <v>78.888115431459624</v>
      </c>
      <c r="P20" s="45"/>
      <c r="Q20" s="96">
        <v>18.340807544492904</v>
      </c>
      <c r="R20" s="96">
        <v>19.617247404440693</v>
      </c>
      <c r="S20" s="96">
        <v>25.622738505625726</v>
      </c>
      <c r="T20" s="96">
        <v>19.108311080273939</v>
      </c>
      <c r="U20" s="96">
        <v>18.016583759452526</v>
      </c>
      <c r="V20" s="96">
        <v>17.651105320787355</v>
      </c>
      <c r="W20" s="96">
        <v>15.513852031212615</v>
      </c>
      <c r="X20" s="96">
        <v>15.227071474334323</v>
      </c>
      <c r="Y20" s="96">
        <v>15.749137929071182</v>
      </c>
      <c r="Z20" s="96">
        <v>13.74473064264431</v>
      </c>
      <c r="AA20" s="96">
        <v>14.333783494020388</v>
      </c>
      <c r="AB20" s="96">
        <v>13.081739468833344</v>
      </c>
      <c r="AC20" s="96">
        <v>12.20764383258004</v>
      </c>
      <c r="AD20" s="96">
        <v>12.532624110289424</v>
      </c>
      <c r="AE20" s="96"/>
      <c r="AF20" s="52">
        <v>45.844233763039455</v>
      </c>
      <c r="AG20" s="52">
        <v>50.974395416117147</v>
      </c>
      <c r="AH20" s="52">
        <v>54.653249239958271</v>
      </c>
      <c r="AI20" s="52">
        <v>51.399888774116221</v>
      </c>
      <c r="AJ20" s="52">
        <v>55.294259134230863</v>
      </c>
      <c r="AK20" s="52">
        <v>55.940163531036262</v>
      </c>
      <c r="AL20" s="52">
        <v>53.360332532902547</v>
      </c>
      <c r="AM20" s="52">
        <v>54.862445299076235</v>
      </c>
      <c r="AN20" s="52">
        <v>55.764503066648345</v>
      </c>
      <c r="AO20" s="52">
        <v>55.442709077067711</v>
      </c>
      <c r="AP20" s="52">
        <v>53.912669839593768</v>
      </c>
      <c r="AQ20" s="52">
        <v>54.870629543642991</v>
      </c>
      <c r="AR20" s="52">
        <v>54.546541012427191</v>
      </c>
      <c r="AS20" s="52">
        <v>59.649404901654862</v>
      </c>
      <c r="AT20" s="52"/>
      <c r="AU20" s="97">
        <v>6.9582560262467643</v>
      </c>
      <c r="AV20" s="97">
        <v>6.7074405162585533</v>
      </c>
      <c r="AW20" s="97">
        <v>7.4060495647255262</v>
      </c>
      <c r="AX20" s="97">
        <v>7.1552899074712872</v>
      </c>
      <c r="AY20" s="97">
        <v>7.065310649253921</v>
      </c>
      <c r="AZ20" s="97">
        <v>8.2246903508473359</v>
      </c>
      <c r="BA20" s="97">
        <v>7.5854060260837057</v>
      </c>
      <c r="BB20" s="97">
        <v>6.3220439557145784</v>
      </c>
      <c r="BC20" s="97">
        <v>8.2613223949678716</v>
      </c>
      <c r="BD20" s="97">
        <v>8.1338583989281368</v>
      </c>
      <c r="BE20" s="97">
        <v>8.6694440248762898</v>
      </c>
      <c r="BF20" s="97">
        <v>8.175673616469135</v>
      </c>
      <c r="BG20" s="97">
        <v>5.9198895327920225</v>
      </c>
      <c r="BH20" s="97">
        <v>6.7060864195153407</v>
      </c>
    </row>
    <row r="21" spans="1:60" ht="15" x14ac:dyDescent="0.25">
      <c r="A21" s="164" t="s">
        <v>222</v>
      </c>
      <c r="B21" s="45">
        <v>9.2323493139803539</v>
      </c>
      <c r="C21" s="45">
        <v>10.353122279800054</v>
      </c>
      <c r="D21" s="45">
        <v>11.360900697644496</v>
      </c>
      <c r="E21" s="45">
        <v>10.13942082219959</v>
      </c>
      <c r="F21" s="45">
        <v>10.477742133588375</v>
      </c>
      <c r="G21" s="45">
        <v>9.4500375841095448</v>
      </c>
      <c r="H21" s="45">
        <v>9.6007589857197217</v>
      </c>
      <c r="I21" s="45">
        <v>9.3107565947743964</v>
      </c>
      <c r="J21" s="45">
        <v>9.3216497779944554</v>
      </c>
      <c r="K21" s="45">
        <v>9.220565907810613</v>
      </c>
      <c r="L21" s="45">
        <v>9.3327523381552098</v>
      </c>
      <c r="M21" s="45">
        <v>9.0886084980774342</v>
      </c>
      <c r="N21" s="45">
        <v>8.9765452071421556</v>
      </c>
      <c r="O21" s="45">
        <v>8.9880559930421402</v>
      </c>
      <c r="P21" s="45"/>
      <c r="Q21" s="96">
        <v>5.8280332207742624</v>
      </c>
      <c r="R21" s="96">
        <v>6.317614644440873</v>
      </c>
      <c r="S21" s="96">
        <v>7.2122011790533378</v>
      </c>
      <c r="T21" s="96">
        <v>6.3773647705120027</v>
      </c>
      <c r="U21" s="96">
        <v>5.9090579083745958</v>
      </c>
      <c r="V21" s="96">
        <v>5.3646397462386872</v>
      </c>
      <c r="W21" s="96">
        <v>5.2427114986802437</v>
      </c>
      <c r="X21" s="96">
        <v>5.1746473945851221</v>
      </c>
      <c r="Y21" s="96">
        <v>5.1079730436979425</v>
      </c>
      <c r="Z21" s="96">
        <v>4.7661330736534957</v>
      </c>
      <c r="AA21" s="96">
        <v>4.8704044261379664</v>
      </c>
      <c r="AB21" s="96">
        <v>4.7426117506702496</v>
      </c>
      <c r="AC21" s="96">
        <v>4.5891034200911669</v>
      </c>
      <c r="AD21" s="96">
        <v>4.5408539112460193</v>
      </c>
      <c r="AE21" s="96"/>
      <c r="AF21" s="52">
        <v>3.4043160932060914</v>
      </c>
      <c r="AG21" s="52">
        <v>4.0355076353591812</v>
      </c>
      <c r="AH21" s="52">
        <v>4.1486995185911582</v>
      </c>
      <c r="AI21" s="52">
        <v>3.7620560516875869</v>
      </c>
      <c r="AJ21" s="52">
        <v>4.5686842252137794</v>
      </c>
      <c r="AK21" s="52">
        <v>4.0853978378708575</v>
      </c>
      <c r="AL21" s="52">
        <v>4.3580474870394781</v>
      </c>
      <c r="AM21" s="52">
        <v>4.1361092001892743</v>
      </c>
      <c r="AN21" s="52">
        <v>4.2136767342965129</v>
      </c>
      <c r="AO21" s="52">
        <v>4.4544328341571173</v>
      </c>
      <c r="AP21" s="52">
        <v>4.4623479120172433</v>
      </c>
      <c r="AQ21" s="52">
        <v>4.3459967474071846</v>
      </c>
      <c r="AR21" s="52">
        <v>4.3874417870509888</v>
      </c>
      <c r="AS21" s="52">
        <v>4.4472020817961209</v>
      </c>
      <c r="AT21" s="52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</row>
    <row r="22" spans="1:60" ht="15" x14ac:dyDescent="0.25">
      <c r="A22" s="157" t="s">
        <v>217</v>
      </c>
      <c r="B22" s="45">
        <v>7.1723504492264132</v>
      </c>
      <c r="C22" s="45">
        <v>7.846897114305631</v>
      </c>
      <c r="D22" s="45">
        <v>8.0612850220501677</v>
      </c>
      <c r="E22" s="45">
        <v>7.5751718666545562</v>
      </c>
      <c r="F22" s="45">
        <v>7.9927996334638616</v>
      </c>
      <c r="G22" s="45">
        <v>7.732896082217831</v>
      </c>
      <c r="H22" s="45">
        <v>7.6062306741991508</v>
      </c>
      <c r="I22" s="45">
        <v>8.0618814910954768</v>
      </c>
      <c r="J22" s="45">
        <v>8.222899839958874</v>
      </c>
      <c r="K22" s="45">
        <v>8.0183168322689085</v>
      </c>
      <c r="L22" s="45">
        <v>8.6342990579036112</v>
      </c>
      <c r="M22" s="45">
        <v>8.7764018445871361</v>
      </c>
      <c r="N22" s="45">
        <v>8.6596900898586959</v>
      </c>
      <c r="O22" s="45">
        <v>8.6393484217676075</v>
      </c>
      <c r="P22" s="45"/>
      <c r="Q22" s="96">
        <v>5.9759630005449349</v>
      </c>
      <c r="R22" s="96">
        <v>6.4523999349102619</v>
      </c>
      <c r="S22" s="96">
        <v>6.6315175395759614</v>
      </c>
      <c r="T22" s="96">
        <v>6.2849922702160965</v>
      </c>
      <c r="U22" s="96">
        <v>6.4668577249516526</v>
      </c>
      <c r="V22" s="96">
        <v>6.1181314732614647</v>
      </c>
      <c r="W22" s="96">
        <v>5.8187003973553848</v>
      </c>
      <c r="X22" s="96">
        <v>5.9899152205755533</v>
      </c>
      <c r="Y22" s="96">
        <v>5.8960007993774965</v>
      </c>
      <c r="Z22" s="96">
        <v>5.4949759800539821</v>
      </c>
      <c r="AA22" s="96">
        <v>5.8520148853276579</v>
      </c>
      <c r="AB22" s="96">
        <v>5.9947998468898609</v>
      </c>
      <c r="AC22" s="96">
        <v>5.8473313022952276</v>
      </c>
      <c r="AD22" s="96">
        <v>5.8020943344169424</v>
      </c>
      <c r="AE22" s="96"/>
      <c r="AF22" s="52">
        <v>1.1963874486814783</v>
      </c>
      <c r="AG22" s="52">
        <v>1.3944971793953693</v>
      </c>
      <c r="AH22" s="52">
        <v>1.4297674824742059</v>
      </c>
      <c r="AI22" s="52">
        <v>1.2901795964384595</v>
      </c>
      <c r="AJ22" s="52">
        <v>1.525941908512209</v>
      </c>
      <c r="AK22" s="52">
        <v>1.6147646089563663</v>
      </c>
      <c r="AL22" s="52">
        <v>1.7875302768437658</v>
      </c>
      <c r="AM22" s="52">
        <v>2.0719662705199244</v>
      </c>
      <c r="AN22" s="52">
        <v>2.3268990405813783</v>
      </c>
      <c r="AO22" s="52">
        <v>2.5233408522149259</v>
      </c>
      <c r="AP22" s="52">
        <v>2.7822841725759542</v>
      </c>
      <c r="AQ22" s="52">
        <v>2.7816019976972752</v>
      </c>
      <c r="AR22" s="52">
        <v>2.8123587875634688</v>
      </c>
      <c r="AS22" s="52">
        <v>2.8372540873506651</v>
      </c>
      <c r="AT22" s="52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</row>
    <row r="23" spans="1:60" s="2" customFormat="1" ht="15" x14ac:dyDescent="0.25">
      <c r="A23" s="143" t="s">
        <v>207</v>
      </c>
      <c r="B23" s="45">
        <v>5.1484959278779749</v>
      </c>
      <c r="C23" s="45">
        <v>3.7332874646264562</v>
      </c>
      <c r="D23" s="45">
        <v>4.2270532249479214</v>
      </c>
      <c r="E23" s="45">
        <v>4.5992244270812002</v>
      </c>
      <c r="F23" s="45">
        <v>4.0751195676414413</v>
      </c>
      <c r="G23" s="45">
        <v>4.278753672280474</v>
      </c>
      <c r="H23" s="45">
        <v>4.7944395554883554</v>
      </c>
      <c r="I23" s="45">
        <v>5.4698299070451224</v>
      </c>
      <c r="J23" s="45">
        <v>6.668825561508716</v>
      </c>
      <c r="K23" s="45">
        <v>6.9321063074936733</v>
      </c>
      <c r="L23" s="45">
        <v>6.6985423406704445</v>
      </c>
      <c r="M23" s="45">
        <v>5.9751521188527921</v>
      </c>
      <c r="N23" s="45">
        <v>5.7889864541769942</v>
      </c>
      <c r="O23" s="45">
        <v>6.4239949235852594</v>
      </c>
      <c r="P23" s="45"/>
      <c r="Q23" s="96">
        <v>4.2896985292699243</v>
      </c>
      <c r="R23" s="96">
        <v>3.069833010788575</v>
      </c>
      <c r="S23" s="96">
        <v>3.4773336416325056</v>
      </c>
      <c r="T23" s="96">
        <v>3.8158988973487498</v>
      </c>
      <c r="U23" s="96">
        <v>3.2971198659565202</v>
      </c>
      <c r="V23" s="96">
        <v>3.3852747056707195</v>
      </c>
      <c r="W23" s="96">
        <v>3.6677046150133692</v>
      </c>
      <c r="X23" s="96">
        <v>4.0640410616749074</v>
      </c>
      <c r="Y23" s="96">
        <v>4.7816952178467877</v>
      </c>
      <c r="Z23" s="96">
        <v>4.7505927300804585</v>
      </c>
      <c r="AA23" s="96">
        <v>4.5400291586748294</v>
      </c>
      <c r="AB23" s="96">
        <v>4.0813811447494626</v>
      </c>
      <c r="AC23" s="96">
        <v>3.9089299213737263</v>
      </c>
      <c r="AD23" s="96">
        <v>4.3142865330613995</v>
      </c>
      <c r="AE23" s="96"/>
      <c r="AF23" s="52">
        <v>0.85879739860805049</v>
      </c>
      <c r="AG23" s="52">
        <v>0.66345445383788126</v>
      </c>
      <c r="AH23" s="52">
        <v>0.74971958331541599</v>
      </c>
      <c r="AI23" s="52">
        <v>0.78332552973245073</v>
      </c>
      <c r="AJ23" s="52">
        <v>0.77799970168492127</v>
      </c>
      <c r="AK23" s="52">
        <v>0.89347896660975468</v>
      </c>
      <c r="AL23" s="52">
        <v>1.126734940474986</v>
      </c>
      <c r="AM23" s="52">
        <v>1.405788845370215</v>
      </c>
      <c r="AN23" s="52">
        <v>1.8871303436619282</v>
      </c>
      <c r="AO23" s="52">
        <v>2.1815135774132148</v>
      </c>
      <c r="AP23" s="52">
        <v>2.1585131819956156</v>
      </c>
      <c r="AQ23" s="52">
        <v>1.8937709741033297</v>
      </c>
      <c r="AR23" s="52">
        <v>1.8800565328032675</v>
      </c>
      <c r="AS23" s="52">
        <v>2.1097083905238598</v>
      </c>
      <c r="AT23" s="52"/>
    </row>
    <row r="24" spans="1:60" s="20" customFormat="1" ht="15" x14ac:dyDescent="0.25">
      <c r="A24" s="53" t="s">
        <v>18</v>
      </c>
      <c r="B24" s="46">
        <v>92.696493024863855</v>
      </c>
      <c r="C24" s="46">
        <v>99.232390195548533</v>
      </c>
      <c r="D24" s="46">
        <v>111.3312762549521</v>
      </c>
      <c r="E24" s="46">
        <v>99.977306877796792</v>
      </c>
      <c r="F24" s="46">
        <v>102.92181487763098</v>
      </c>
      <c r="G24" s="46">
        <v>103.27764654127881</v>
      </c>
      <c r="H24" s="46">
        <v>98.461019805606085</v>
      </c>
      <c r="I24" s="46">
        <v>99.254028722040147</v>
      </c>
      <c r="J24" s="46">
        <v>103.98833857014944</v>
      </c>
      <c r="K24" s="46">
        <v>101.49228716621334</v>
      </c>
      <c r="L24" s="46">
        <v>101.5814910952197</v>
      </c>
      <c r="M24" s="46">
        <v>99.968205090462845</v>
      </c>
      <c r="N24" s="46">
        <v>96.099296128977102</v>
      </c>
      <c r="O24" s="46">
        <v>102.93951476985463</v>
      </c>
      <c r="P24" s="46"/>
      <c r="Q24" s="91">
        <v>34.434502295082027</v>
      </c>
      <c r="R24" s="91">
        <v>35.457094994580409</v>
      </c>
      <c r="S24" s="91">
        <v>42.943790865887529</v>
      </c>
      <c r="T24" s="91">
        <v>35.586567018350792</v>
      </c>
      <c r="U24" s="91">
        <v>33.689619258735291</v>
      </c>
      <c r="V24" s="91">
        <v>32.519151245958227</v>
      </c>
      <c r="W24" s="91">
        <v>30.242968542261615</v>
      </c>
      <c r="X24" s="91">
        <v>30.455675151169906</v>
      </c>
      <c r="Y24" s="91">
        <v>31.53480698999341</v>
      </c>
      <c r="Z24" s="91">
        <v>28.756432426432248</v>
      </c>
      <c r="AA24" s="91">
        <v>29.596231964160843</v>
      </c>
      <c r="AB24" s="91">
        <v>27.900532211142917</v>
      </c>
      <c r="AC24" s="91">
        <v>26.55300847634016</v>
      </c>
      <c r="AD24" s="91">
        <v>27.189858889013784</v>
      </c>
      <c r="AE24" s="91"/>
      <c r="AF24" s="46">
        <v>51.303734703535071</v>
      </c>
      <c r="AG24" s="46">
        <v>57.06785468470958</v>
      </c>
      <c r="AH24" s="46">
        <v>60.981435824339052</v>
      </c>
      <c r="AI24" s="46">
        <v>57.235449951974715</v>
      </c>
      <c r="AJ24" s="46">
        <v>62.166884969641771</v>
      </c>
      <c r="AK24" s="46">
        <v>62.533804944473239</v>
      </c>
      <c r="AL24" s="46">
        <v>60.632645237260782</v>
      </c>
      <c r="AM24" s="46">
        <v>62.47630961515565</v>
      </c>
      <c r="AN24" s="46">
        <v>64.192209185188162</v>
      </c>
      <c r="AO24" s="46">
        <v>64.601996340852978</v>
      </c>
      <c r="AP24" s="46">
        <v>63.315815106182583</v>
      </c>
      <c r="AQ24" s="46">
        <v>63.891999262850781</v>
      </c>
      <c r="AR24" s="46">
        <v>63.626398119844914</v>
      </c>
      <c r="AS24" s="46">
        <v>69.043569461325504</v>
      </c>
      <c r="AT24" s="46"/>
      <c r="AU24" s="93">
        <v>6.9582560262467643</v>
      </c>
      <c r="AV24" s="93">
        <v>6.7074405162585533</v>
      </c>
      <c r="AW24" s="93">
        <v>7.4060495647255262</v>
      </c>
      <c r="AX24" s="93">
        <v>7.1552899074712872</v>
      </c>
      <c r="AY24" s="93">
        <v>7.065310649253921</v>
      </c>
      <c r="AZ24" s="93">
        <v>8.2246903508473359</v>
      </c>
      <c r="BA24" s="93">
        <v>7.5854060260837057</v>
      </c>
      <c r="BB24" s="93">
        <v>6.3220439557145784</v>
      </c>
      <c r="BC24" s="93">
        <v>8.2613223949678716</v>
      </c>
      <c r="BD24" s="93">
        <v>8.1338583989281368</v>
      </c>
      <c r="BE24" s="93">
        <v>8.6694440248762898</v>
      </c>
      <c r="BF24" s="93">
        <v>8.175673616469135</v>
      </c>
      <c r="BG24" s="93">
        <v>5.9198895327920225</v>
      </c>
      <c r="BH24" s="93">
        <v>6.7060864195153407</v>
      </c>
    </row>
    <row r="26" spans="1:60" ht="15" x14ac:dyDescent="0.25">
      <c r="A26" s="20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14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</row>
    <row r="27" spans="1:60" ht="18" x14ac:dyDescent="0.25">
      <c r="A27" s="77" t="s">
        <v>97</v>
      </c>
      <c r="B27" s="43" t="s">
        <v>89</v>
      </c>
      <c r="Q27" s="95" t="s">
        <v>89</v>
      </c>
      <c r="AF27" s="43" t="s">
        <v>89</v>
      </c>
      <c r="AU27" s="95"/>
    </row>
    <row r="28" spans="1:60" ht="15" x14ac:dyDescent="0.25">
      <c r="A28" s="12" t="s">
        <v>68</v>
      </c>
      <c r="B28" s="47">
        <v>1.7116398243275688</v>
      </c>
      <c r="C28" s="47">
        <v>1.8019974163694616</v>
      </c>
      <c r="D28" s="47">
        <v>1.9306489315923299</v>
      </c>
      <c r="E28" s="47">
        <v>1.8129174432162309</v>
      </c>
      <c r="F28" s="47">
        <v>1.9296016309137469</v>
      </c>
      <c r="G28" s="47">
        <v>2.0068392569943887</v>
      </c>
      <c r="H28" s="47">
        <v>1.9621639214984301</v>
      </c>
      <c r="I28" s="47">
        <v>2.5586499163427296</v>
      </c>
      <c r="J28" s="47">
        <v>2.1552439406803985</v>
      </c>
      <c r="K28" s="47">
        <v>2.1490132346522328</v>
      </c>
      <c r="L28" s="47">
        <v>2.1479832898845226</v>
      </c>
      <c r="M28" s="47">
        <v>2.0554851736329121</v>
      </c>
      <c r="N28" s="47">
        <v>1.8701201884267133</v>
      </c>
      <c r="O28" s="47">
        <v>1.9230189374855335</v>
      </c>
      <c r="P28" s="47"/>
      <c r="Q28" s="96">
        <v>1.4784767496404592</v>
      </c>
      <c r="R28" s="96">
        <v>1.5251561295606568</v>
      </c>
      <c r="S28" s="96">
        <v>1.6482410733850341</v>
      </c>
      <c r="T28" s="96">
        <v>1.5493123575901522</v>
      </c>
      <c r="U28" s="96">
        <v>1.6140028634684698</v>
      </c>
      <c r="V28" s="96">
        <v>1.6603781547881786</v>
      </c>
      <c r="W28" s="96">
        <v>1.576824888017833</v>
      </c>
      <c r="X28" s="96">
        <v>2.0446239534388844</v>
      </c>
      <c r="Y28" s="96">
        <v>1.6304938132138551</v>
      </c>
      <c r="Z28" s="96">
        <v>1.5681551369362474</v>
      </c>
      <c r="AA28" s="96">
        <v>1.5424689395811013</v>
      </c>
      <c r="AB28" s="96">
        <v>1.483241757525563</v>
      </c>
      <c r="AC28" s="96">
        <v>1.3498068992884651</v>
      </c>
      <c r="AD28" s="96">
        <v>1.3694099516769671</v>
      </c>
      <c r="AE28" s="96"/>
      <c r="AF28" s="52">
        <v>0.23316307468710964</v>
      </c>
      <c r="AG28" s="52">
        <v>0.27684128680880493</v>
      </c>
      <c r="AH28" s="52">
        <v>0.28240785820729569</v>
      </c>
      <c r="AI28" s="52">
        <v>0.26360508562607865</v>
      </c>
      <c r="AJ28" s="52">
        <v>0.31559876744527704</v>
      </c>
      <c r="AK28" s="52">
        <v>0.34646110220621013</v>
      </c>
      <c r="AL28" s="52">
        <v>0.38533903348059706</v>
      </c>
      <c r="AM28" s="52">
        <v>0.5140259629038455</v>
      </c>
      <c r="AN28" s="52">
        <v>0.52475012746654326</v>
      </c>
      <c r="AO28" s="52">
        <v>0.58085809771598529</v>
      </c>
      <c r="AP28" s="52">
        <v>0.60551435030342138</v>
      </c>
      <c r="AQ28" s="52">
        <v>0.57224341610734908</v>
      </c>
      <c r="AR28" s="52">
        <v>0.52031328913824826</v>
      </c>
      <c r="AS28" s="52">
        <v>0.55360898580856632</v>
      </c>
      <c r="AT28" s="52"/>
    </row>
    <row r="29" spans="1:60" ht="15" x14ac:dyDescent="0.25">
      <c r="A29" s="12" t="s">
        <v>67</v>
      </c>
      <c r="B29" s="47">
        <v>0.43416604388708735</v>
      </c>
      <c r="C29" s="47">
        <v>0.36386177516853979</v>
      </c>
      <c r="D29" s="47">
        <v>0.43180587587594227</v>
      </c>
      <c r="E29" s="47">
        <v>0.38037044357602556</v>
      </c>
      <c r="F29" s="47">
        <v>0.37500606528072961</v>
      </c>
      <c r="G29" s="47">
        <v>0.42213119310731617</v>
      </c>
      <c r="H29" s="47">
        <v>0.42453007638223567</v>
      </c>
      <c r="I29" s="47">
        <v>0.64070320303401662</v>
      </c>
      <c r="J29" s="47">
        <v>0.41680756263555341</v>
      </c>
      <c r="K29" s="47">
        <v>0.42780390632393606</v>
      </c>
      <c r="L29" s="47">
        <v>0.43916407732592516</v>
      </c>
      <c r="M29" s="47">
        <v>0.42007710664991077</v>
      </c>
      <c r="N29" s="47">
        <v>0.29827931949225139</v>
      </c>
      <c r="O29" s="47">
        <v>0.38940482512144792</v>
      </c>
      <c r="P29" s="47"/>
      <c r="Q29" s="15">
        <v>0.37353836239352173</v>
      </c>
      <c r="R29" s="15">
        <v>0.30405444596822456</v>
      </c>
      <c r="S29" s="15">
        <v>0.36527446635572192</v>
      </c>
      <c r="T29" s="15">
        <v>0.32135297393324164</v>
      </c>
      <c r="U29" s="15">
        <v>0.30940896743850343</v>
      </c>
      <c r="V29" s="15">
        <v>0.34720025994568449</v>
      </c>
      <c r="W29" s="15">
        <v>0.34041821631563379</v>
      </c>
      <c r="X29" s="15">
        <v>0.51425141752497616</v>
      </c>
      <c r="Y29" s="15">
        <v>0.32242503091524566</v>
      </c>
      <c r="Z29" s="15">
        <v>0.32083199406331192</v>
      </c>
      <c r="AA29" s="15">
        <v>0.32438976026827526</v>
      </c>
      <c r="AB29" s="15">
        <v>0.31041135388070307</v>
      </c>
      <c r="AC29" s="15">
        <v>0.2180402299642723</v>
      </c>
      <c r="AD29" s="15">
        <v>0.28578980123657771</v>
      </c>
      <c r="AE29" s="15"/>
      <c r="AF29" s="47">
        <v>6.0627681493565601E-2</v>
      </c>
      <c r="AG29" s="47">
        <v>5.9807329200315201E-2</v>
      </c>
      <c r="AH29" s="47">
        <v>6.6531409520220366E-2</v>
      </c>
      <c r="AI29" s="47">
        <v>5.9017469642783912E-2</v>
      </c>
      <c r="AJ29" s="47">
        <v>6.5597097842226171E-2</v>
      </c>
      <c r="AK29" s="47">
        <v>7.4930933161631685E-2</v>
      </c>
      <c r="AL29" s="47">
        <v>8.411186006660186E-2</v>
      </c>
      <c r="AM29" s="47">
        <v>0.12645178550904046</v>
      </c>
      <c r="AN29" s="47">
        <v>9.438253172030775E-2</v>
      </c>
      <c r="AO29" s="47">
        <v>0.10697191226062414</v>
      </c>
      <c r="AP29" s="47">
        <v>0.1147743170576499</v>
      </c>
      <c r="AQ29" s="47">
        <v>0.10966575276920769</v>
      </c>
      <c r="AR29" s="47">
        <v>8.0239089527979104E-2</v>
      </c>
      <c r="AS29" s="47">
        <v>0.10361502388487023</v>
      </c>
      <c r="AT29" s="47"/>
    </row>
    <row r="30" spans="1:60" ht="15" x14ac:dyDescent="0.25">
      <c r="A30" s="17" t="s">
        <v>7</v>
      </c>
      <c r="B30" s="98">
        <v>2.1458058682146559</v>
      </c>
      <c r="C30" s="98">
        <v>2.1658591915380017</v>
      </c>
      <c r="D30" s="98">
        <v>2.3624548074682723</v>
      </c>
      <c r="E30" s="98">
        <v>2.1932878867922563</v>
      </c>
      <c r="F30" s="98">
        <v>2.3046076961944766</v>
      </c>
      <c r="G30" s="98">
        <v>2.4289704501017049</v>
      </c>
      <c r="H30" s="98">
        <v>2.3866939978806658</v>
      </c>
      <c r="I30" s="98">
        <v>3.1993531193767462</v>
      </c>
      <c r="J30" s="98">
        <v>2.5720515033159517</v>
      </c>
      <c r="K30" s="98">
        <v>2.5768171409761687</v>
      </c>
      <c r="L30" s="98">
        <v>2.5871473672104477</v>
      </c>
      <c r="M30" s="98">
        <v>2.4755622802828228</v>
      </c>
      <c r="N30" s="98">
        <v>2.1683995079189646</v>
      </c>
      <c r="O30" s="98">
        <v>2.3124237626069815</v>
      </c>
      <c r="P30" s="98"/>
      <c r="Q30" s="34">
        <v>1.8520151120339809</v>
      </c>
      <c r="R30" s="34">
        <v>1.8292105755288814</v>
      </c>
      <c r="S30" s="34">
        <v>2.013515539740756</v>
      </c>
      <c r="T30" s="34">
        <v>1.8706653315233939</v>
      </c>
      <c r="U30" s="34">
        <v>1.9234118309069732</v>
      </c>
      <c r="V30" s="34">
        <v>2.0075784147338629</v>
      </c>
      <c r="W30" s="34">
        <v>1.9172431043334668</v>
      </c>
      <c r="X30" s="34">
        <v>2.5588753709638605</v>
      </c>
      <c r="Y30" s="34">
        <v>1.9529188441291008</v>
      </c>
      <c r="Z30" s="34">
        <v>1.8889871309995594</v>
      </c>
      <c r="AA30" s="34">
        <v>1.8668586998493766</v>
      </c>
      <c r="AB30" s="34">
        <v>1.7936531114062659</v>
      </c>
      <c r="AC30" s="34">
        <v>1.5678471292527374</v>
      </c>
      <c r="AD30" s="34">
        <v>1.6551997529135449</v>
      </c>
      <c r="AE30" s="34"/>
      <c r="AF30" s="48">
        <v>0.29379075618067524</v>
      </c>
      <c r="AG30" s="48">
        <v>0.33664861600912011</v>
      </c>
      <c r="AH30" s="48">
        <v>0.34893926772751604</v>
      </c>
      <c r="AI30" s="48">
        <v>0.32262255526886258</v>
      </c>
      <c r="AJ30" s="48">
        <v>0.38119586528750321</v>
      </c>
      <c r="AK30" s="48">
        <v>0.42139203536784181</v>
      </c>
      <c r="AL30" s="48">
        <v>0.46945089354719893</v>
      </c>
      <c r="AM30" s="48">
        <v>0.64047774841288596</v>
      </c>
      <c r="AN30" s="48">
        <v>0.61913265918685101</v>
      </c>
      <c r="AO30" s="48">
        <v>0.68783000997660948</v>
      </c>
      <c r="AP30" s="48">
        <v>0.72028866736107133</v>
      </c>
      <c r="AQ30" s="48">
        <v>0.68190916887655673</v>
      </c>
      <c r="AR30" s="48">
        <v>0.60055237866622735</v>
      </c>
      <c r="AS30" s="48">
        <v>0.65722400969343653</v>
      </c>
      <c r="AT30" s="48"/>
      <c r="AU30" s="34"/>
      <c r="AV30" s="34"/>
      <c r="AW30" s="34"/>
      <c r="AX30" s="34"/>
      <c r="AY30" s="34"/>
      <c r="AZ30" s="34"/>
      <c r="BA30" s="34"/>
      <c r="BB30" s="34"/>
      <c r="BC30" s="34"/>
    </row>
    <row r="31" spans="1:60" ht="15" x14ac:dyDescent="0.25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34"/>
      <c r="AV31" s="34"/>
      <c r="AW31" s="34"/>
      <c r="AX31" s="34"/>
      <c r="AY31" s="34"/>
      <c r="AZ31" s="34"/>
      <c r="BA31" s="34"/>
      <c r="BB31" s="34"/>
      <c r="BC31" s="34"/>
    </row>
    <row r="32" spans="1:60" s="90" customFormat="1" ht="15.75" thickBot="1" x14ac:dyDescent="0.3">
      <c r="A32" s="85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7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</row>
    <row r="33" spans="1:46" ht="15.75" thickTop="1" x14ac:dyDescent="0.25">
      <c r="A33" s="2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</row>
    <row r="34" spans="1:46" s="21" customFormat="1" ht="30.75" customHeight="1" x14ac:dyDescent="0.4">
      <c r="A34" s="2"/>
      <c r="B34" s="202" t="s">
        <v>65</v>
      </c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17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44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</row>
    <row r="35" spans="1:46" ht="14.45" customHeight="1" x14ac:dyDescent="0.25">
      <c r="B35" s="315" t="s">
        <v>144</v>
      </c>
      <c r="C35" s="315"/>
      <c r="D35" s="315"/>
      <c r="E35" s="315"/>
      <c r="F35" s="315"/>
      <c r="G35" s="315"/>
      <c r="H35" s="315"/>
      <c r="I35" s="315"/>
      <c r="J35" s="315"/>
      <c r="K35" s="217"/>
      <c r="L35" s="217"/>
      <c r="M35" s="217"/>
      <c r="N35" s="217"/>
      <c r="O35" s="217"/>
      <c r="P35" s="217"/>
      <c r="Q35" s="14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</row>
    <row r="36" spans="1:46" ht="15" x14ac:dyDescent="0.25">
      <c r="Q36" s="14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50"/>
    </row>
    <row r="37" spans="1:46" ht="15" x14ac:dyDescent="0.25">
      <c r="Q37" s="18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</row>
    <row r="38" spans="1:46" ht="15" x14ac:dyDescent="0.25">
      <c r="A38" s="20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46" x14ac:dyDescent="0.2"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</row>
    <row r="40" spans="1:46" x14ac:dyDescent="0.2">
      <c r="Q40" s="19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</row>
    <row r="41" spans="1:46" ht="15" x14ac:dyDescent="0.25">
      <c r="Q41" s="14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</row>
    <row r="42" spans="1:46" ht="15" x14ac:dyDescent="0.25">
      <c r="Q42" s="18"/>
    </row>
    <row r="43" spans="1:46" ht="15" x14ac:dyDescent="0.25">
      <c r="Q43" s="20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</row>
    <row r="44" spans="1:46" ht="15" x14ac:dyDescent="0.25">
      <c r="A44" s="3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</row>
    <row r="45" spans="1:46" ht="15" x14ac:dyDescent="0.25">
      <c r="A45" s="2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</row>
    <row r="46" spans="1:46" ht="15" x14ac:dyDescent="0.25">
      <c r="A46" s="2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</row>
    <row r="47" spans="1:46" ht="15" x14ac:dyDescent="0.25">
      <c r="A47" s="2"/>
    </row>
    <row r="48" spans="1:46" ht="15" x14ac:dyDescent="0.25">
      <c r="A48" s="2"/>
    </row>
    <row r="49" spans="1:38" ht="15" x14ac:dyDescent="0.25">
      <c r="A49" s="2"/>
    </row>
    <row r="50" spans="1:38" ht="15" x14ac:dyDescent="0.25">
      <c r="A50" s="20"/>
    </row>
    <row r="52" spans="1:38" ht="14.1" customHeight="1" x14ac:dyDescent="0.25">
      <c r="B52" s="315" t="s">
        <v>144</v>
      </c>
      <c r="C52" s="315"/>
      <c r="D52" s="315"/>
      <c r="E52" s="315"/>
      <c r="F52" s="315"/>
      <c r="G52" s="315"/>
      <c r="H52" s="315"/>
      <c r="I52" s="315"/>
      <c r="J52" s="315"/>
      <c r="K52" s="217"/>
      <c r="L52" s="217"/>
      <c r="M52" s="217"/>
      <c r="N52" s="217"/>
      <c r="O52" s="217"/>
      <c r="P52" s="217"/>
      <c r="Q52" s="317" t="s">
        <v>116</v>
      </c>
      <c r="R52" s="317"/>
      <c r="S52" s="317"/>
      <c r="T52" s="317"/>
      <c r="U52" s="317"/>
      <c r="V52" s="317"/>
      <c r="W52" s="317"/>
      <c r="X52" s="317"/>
      <c r="Y52" s="317"/>
      <c r="Z52" s="218"/>
      <c r="AA52" s="218"/>
      <c r="AB52" s="218"/>
      <c r="AC52" s="218"/>
      <c r="AD52" s="218"/>
      <c r="AE52" s="218"/>
    </row>
    <row r="56" spans="1:38" x14ac:dyDescent="0.2">
      <c r="Q56" s="15"/>
    </row>
    <row r="57" spans="1:38" x14ac:dyDescent="0.2">
      <c r="Q57" s="15"/>
    </row>
    <row r="58" spans="1:38" x14ac:dyDescent="0.2">
      <c r="Q58" s="15"/>
    </row>
    <row r="59" spans="1:38" ht="15" customHeight="1" x14ac:dyDescent="0.25">
      <c r="Q59" s="15"/>
      <c r="AG59" s="51"/>
      <c r="AH59" s="51"/>
      <c r="AI59" s="51"/>
      <c r="AJ59" s="51"/>
      <c r="AK59" s="51"/>
      <c r="AL59" s="51"/>
    </row>
    <row r="61" spans="1:38" ht="15" x14ac:dyDescent="0.25">
      <c r="AF61" s="51"/>
    </row>
    <row r="70" spans="1:31" ht="14.1" customHeight="1" x14ac:dyDescent="0.25">
      <c r="B70" s="315" t="s">
        <v>144</v>
      </c>
      <c r="C70" s="315"/>
      <c r="D70" s="315"/>
      <c r="E70" s="315"/>
      <c r="F70" s="315"/>
      <c r="G70" s="315"/>
      <c r="H70" s="315"/>
      <c r="I70" s="315"/>
      <c r="J70" s="315"/>
      <c r="K70" s="217"/>
      <c r="L70" s="217"/>
      <c r="M70" s="217"/>
      <c r="N70" s="217"/>
      <c r="O70" s="217"/>
      <c r="P70" s="217"/>
      <c r="Q70" s="317" t="s">
        <v>116</v>
      </c>
      <c r="R70" s="317"/>
      <c r="S70" s="317"/>
      <c r="T70" s="317"/>
      <c r="U70" s="317"/>
      <c r="V70" s="317"/>
      <c r="W70" s="317"/>
      <c r="X70" s="317"/>
      <c r="Y70" s="317"/>
      <c r="Z70" s="218"/>
      <c r="AA70" s="218"/>
      <c r="AB70" s="218"/>
      <c r="AC70" s="218"/>
      <c r="AD70" s="218"/>
      <c r="AE70" s="218"/>
    </row>
    <row r="76" spans="1:31" ht="15" x14ac:dyDescent="0.25">
      <c r="A76" s="22"/>
    </row>
    <row r="77" spans="1:31" ht="15" x14ac:dyDescent="0.25">
      <c r="R77" s="14"/>
      <c r="S77" s="15"/>
      <c r="T77" s="15"/>
      <c r="U77" s="15"/>
      <c r="V77" s="15"/>
      <c r="W77" s="15"/>
      <c r="X77" s="15"/>
    </row>
    <row r="78" spans="1:31" ht="15" x14ac:dyDescent="0.25">
      <c r="R78" s="14"/>
      <c r="S78" s="15"/>
      <c r="T78" s="15"/>
      <c r="U78" s="15"/>
      <c r="V78" s="15"/>
      <c r="W78" s="15"/>
      <c r="X78" s="15"/>
    </row>
    <row r="79" spans="1:31" ht="15" x14ac:dyDescent="0.25">
      <c r="R79" s="14"/>
      <c r="S79" s="15"/>
      <c r="T79" s="15"/>
      <c r="U79" s="15"/>
      <c r="V79" s="15"/>
      <c r="W79" s="15"/>
      <c r="X79" s="15"/>
    </row>
    <row r="80" spans="1:31" ht="15" x14ac:dyDescent="0.25">
      <c r="R80" s="14"/>
      <c r="S80" s="15"/>
      <c r="T80" s="15"/>
      <c r="U80" s="15"/>
      <c r="V80" s="15"/>
      <c r="W80" s="15"/>
      <c r="X80" s="15"/>
    </row>
    <row r="81" spans="2:46" ht="15" x14ac:dyDescent="0.25">
      <c r="R81" s="14"/>
      <c r="S81" s="15"/>
      <c r="T81" s="15"/>
      <c r="U81" s="15"/>
      <c r="V81" s="15"/>
      <c r="W81" s="15"/>
      <c r="X81" s="15"/>
    </row>
    <row r="87" spans="2:46" ht="26.25" x14ac:dyDescent="0.4">
      <c r="B87" s="202" t="s">
        <v>62</v>
      </c>
      <c r="C87" s="202"/>
      <c r="D87" s="202"/>
      <c r="E87" s="202"/>
      <c r="F87" s="202"/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</row>
    <row r="88" spans="2:46" ht="14.1" customHeight="1" x14ac:dyDescent="0.25">
      <c r="B88" s="315" t="s">
        <v>96</v>
      </c>
      <c r="C88" s="315"/>
      <c r="D88" s="315"/>
      <c r="E88" s="315"/>
      <c r="F88" s="315"/>
      <c r="G88" s="315"/>
      <c r="H88" s="315"/>
      <c r="I88" s="315"/>
      <c r="J88" s="315"/>
      <c r="K88" s="217"/>
      <c r="L88" s="217"/>
      <c r="M88" s="217"/>
      <c r="N88" s="217"/>
      <c r="O88" s="217"/>
      <c r="P88" s="217"/>
      <c r="R88" s="23"/>
      <c r="S88" s="23"/>
      <c r="T88" s="23"/>
      <c r="U88" s="23"/>
      <c r="V88" s="23"/>
      <c r="W88" s="23"/>
      <c r="X88" s="23"/>
      <c r="Y88" s="15"/>
      <c r="Z88" s="15"/>
      <c r="AA88" s="15"/>
      <c r="AB88" s="15"/>
      <c r="AC88" s="15"/>
      <c r="AD88" s="15"/>
      <c r="AE88" s="1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</row>
    <row r="89" spans="2:46" x14ac:dyDescent="0.2">
      <c r="Y89" s="15"/>
      <c r="Z89" s="15"/>
      <c r="AA89" s="15"/>
      <c r="AB89" s="15"/>
      <c r="AC89" s="15"/>
      <c r="AD89" s="15"/>
      <c r="AE89" s="15"/>
    </row>
    <row r="90" spans="2:46" x14ac:dyDescent="0.2">
      <c r="Y90" s="15"/>
      <c r="Z90" s="15"/>
      <c r="AA90" s="15"/>
      <c r="AB90" s="15"/>
      <c r="AC90" s="15"/>
      <c r="AD90" s="15"/>
      <c r="AE90" s="15"/>
    </row>
    <row r="91" spans="2:46" x14ac:dyDescent="0.2">
      <c r="Y91" s="15"/>
      <c r="Z91" s="15"/>
      <c r="AA91" s="15"/>
      <c r="AB91" s="15"/>
      <c r="AC91" s="15"/>
      <c r="AD91" s="15"/>
      <c r="AE91" s="15"/>
    </row>
    <row r="93" spans="2:46" ht="15" x14ac:dyDescent="0.25">
      <c r="R93" s="14"/>
      <c r="S93" s="15"/>
      <c r="T93" s="15"/>
      <c r="U93" s="15"/>
      <c r="V93" s="15"/>
      <c r="W93" s="15"/>
      <c r="X93" s="15"/>
    </row>
    <row r="94" spans="2:46" ht="15" x14ac:dyDescent="0.25">
      <c r="R94" s="14"/>
      <c r="S94" s="15"/>
      <c r="T94" s="15"/>
      <c r="U94" s="15"/>
      <c r="V94" s="15"/>
      <c r="W94" s="15"/>
      <c r="X94" s="15"/>
    </row>
    <row r="95" spans="2:46" ht="15" x14ac:dyDescent="0.25">
      <c r="R95" s="14"/>
      <c r="S95" s="15"/>
      <c r="T95" s="15"/>
      <c r="U95" s="15"/>
      <c r="V95" s="15"/>
      <c r="W95" s="15"/>
      <c r="X95" s="15"/>
    </row>
    <row r="96" spans="2:46" ht="15" x14ac:dyDescent="0.25">
      <c r="R96" s="14"/>
      <c r="S96" s="15"/>
      <c r="T96" s="15"/>
      <c r="U96" s="15"/>
      <c r="V96" s="15"/>
      <c r="W96" s="15"/>
      <c r="X96" s="15"/>
    </row>
    <row r="97" spans="17:31" s="44" customFormat="1" ht="15" x14ac:dyDescent="0.25">
      <c r="Q97" s="17"/>
      <c r="R97" s="14"/>
      <c r="S97" s="15"/>
      <c r="T97" s="15"/>
      <c r="U97" s="15"/>
      <c r="V97" s="15"/>
      <c r="W97" s="15"/>
      <c r="X97" s="15"/>
      <c r="Y97" s="17"/>
      <c r="Z97" s="17"/>
      <c r="AA97" s="17"/>
      <c r="AB97" s="17"/>
      <c r="AC97" s="17"/>
      <c r="AD97" s="17"/>
      <c r="AE97" s="17"/>
    </row>
    <row r="98" spans="17:31" s="44" customFormat="1" ht="15" x14ac:dyDescent="0.25">
      <c r="Q98" s="17"/>
      <c r="R98" s="14"/>
      <c r="S98" s="15"/>
      <c r="T98" s="15"/>
      <c r="U98" s="15"/>
      <c r="V98" s="15"/>
      <c r="W98" s="15"/>
      <c r="X98" s="15"/>
      <c r="Y98" s="17"/>
      <c r="Z98" s="17"/>
      <c r="AA98" s="17"/>
      <c r="AB98" s="17"/>
      <c r="AC98" s="17"/>
      <c r="AD98" s="17"/>
      <c r="AE98" s="17"/>
    </row>
    <row r="99" spans="17:31" s="44" customFormat="1" ht="15" x14ac:dyDescent="0.25">
      <c r="Q99" s="17"/>
      <c r="R99" s="14"/>
      <c r="S99" s="15"/>
      <c r="T99" s="15"/>
      <c r="U99" s="15"/>
      <c r="V99" s="15"/>
      <c r="W99" s="15"/>
      <c r="X99" s="15"/>
      <c r="Y99" s="17"/>
      <c r="Z99" s="17"/>
      <c r="AA99" s="17"/>
      <c r="AB99" s="17"/>
      <c r="AC99" s="17"/>
      <c r="AD99" s="17"/>
      <c r="AE99" s="17"/>
    </row>
    <row r="100" spans="17:31" s="44" customFormat="1" ht="15" x14ac:dyDescent="0.25">
      <c r="Q100" s="17"/>
      <c r="R100" s="14"/>
      <c r="S100" s="15"/>
      <c r="T100" s="15"/>
      <c r="U100" s="15"/>
      <c r="V100" s="15"/>
      <c r="W100" s="15"/>
      <c r="X100" s="15"/>
      <c r="Y100" s="17"/>
      <c r="Z100" s="17"/>
      <c r="AA100" s="17"/>
      <c r="AB100" s="17"/>
      <c r="AC100" s="17"/>
      <c r="AD100" s="17"/>
      <c r="AE100" s="17"/>
    </row>
    <row r="101" spans="17:31" s="44" customFormat="1" ht="15" x14ac:dyDescent="0.25">
      <c r="Q101" s="17"/>
      <c r="R101" s="14"/>
      <c r="S101" s="15"/>
      <c r="T101" s="15"/>
      <c r="U101" s="15"/>
      <c r="V101" s="15"/>
      <c r="W101" s="15"/>
      <c r="X101" s="15"/>
      <c r="Y101" s="17"/>
      <c r="Z101" s="17"/>
      <c r="AA101" s="17"/>
      <c r="AB101" s="17"/>
      <c r="AC101" s="17"/>
      <c r="AD101" s="17"/>
      <c r="AE101" s="17"/>
    </row>
    <row r="102" spans="17:31" s="44" customFormat="1" ht="15" x14ac:dyDescent="0.25">
      <c r="Q102" s="17"/>
      <c r="R102" s="14"/>
      <c r="S102" s="15"/>
      <c r="T102" s="15"/>
      <c r="U102" s="15"/>
      <c r="V102" s="15"/>
      <c r="W102" s="15"/>
      <c r="X102" s="15"/>
      <c r="Y102" s="17"/>
      <c r="Z102" s="17"/>
      <c r="AA102" s="17"/>
      <c r="AB102" s="17"/>
      <c r="AC102" s="17"/>
      <c r="AD102" s="17"/>
      <c r="AE102" s="17"/>
    </row>
    <row r="103" spans="17:31" s="44" customFormat="1" ht="15" x14ac:dyDescent="0.25">
      <c r="Q103" s="17"/>
      <c r="R103" s="14"/>
      <c r="S103" s="15"/>
      <c r="T103" s="15"/>
      <c r="U103" s="15"/>
      <c r="V103" s="15"/>
      <c r="W103" s="15"/>
      <c r="X103" s="15"/>
      <c r="Y103" s="17"/>
      <c r="Z103" s="17"/>
      <c r="AA103" s="17"/>
      <c r="AB103" s="17"/>
      <c r="AC103" s="17"/>
      <c r="AD103" s="17"/>
      <c r="AE103" s="17"/>
    </row>
    <row r="104" spans="17:31" s="44" customFormat="1" ht="15" x14ac:dyDescent="0.25">
      <c r="Q104" s="17"/>
      <c r="R104" s="14"/>
      <c r="S104" s="15"/>
      <c r="T104" s="15"/>
      <c r="U104" s="15"/>
      <c r="V104" s="15"/>
      <c r="W104" s="15"/>
      <c r="X104" s="15"/>
      <c r="Y104" s="17"/>
      <c r="Z104" s="17"/>
      <c r="AA104" s="17"/>
      <c r="AB104" s="17"/>
      <c r="AC104" s="17"/>
      <c r="AD104" s="17"/>
      <c r="AE104" s="17"/>
    </row>
    <row r="105" spans="17:31" s="44" customFormat="1" x14ac:dyDescent="0.2"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</row>
    <row r="106" spans="17:31" s="44" customFormat="1" x14ac:dyDescent="0.2"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</row>
  </sheetData>
  <mergeCells count="7">
    <mergeCell ref="B35:J35"/>
    <mergeCell ref="AF1:AL1"/>
    <mergeCell ref="Q52:Y52"/>
    <mergeCell ref="Q70:Y70"/>
    <mergeCell ref="B88:J88"/>
    <mergeCell ref="B70:J70"/>
    <mergeCell ref="B52:J5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F3EDF-98AA-4A59-944E-1B16EA5E3CCC}">
  <dimension ref="A1:I72"/>
  <sheetViews>
    <sheetView zoomScale="80" zoomScaleNormal="80" workbookViewId="0">
      <selection activeCell="J21" sqref="J21"/>
    </sheetView>
  </sheetViews>
  <sheetFormatPr defaultColWidth="9.140625" defaultRowHeight="15" x14ac:dyDescent="0.25"/>
  <cols>
    <col min="1" max="1" width="58.7109375" style="144" customWidth="1"/>
    <col min="2" max="2" width="28.7109375" style="144" customWidth="1"/>
    <col min="3" max="16384" width="9.140625" style="144"/>
  </cols>
  <sheetData>
    <row r="1" spans="1:9" ht="52.5" x14ac:dyDescent="0.4">
      <c r="A1" s="38" t="s">
        <v>61</v>
      </c>
      <c r="B1" s="221" t="s">
        <v>239</v>
      </c>
      <c r="C1" s="221"/>
      <c r="D1" s="221"/>
      <c r="E1" s="221"/>
      <c r="F1" s="221"/>
      <c r="G1" s="221"/>
      <c r="H1" s="221"/>
    </row>
    <row r="2" spans="1:9" ht="18" x14ac:dyDescent="0.25">
      <c r="B2" s="182" t="s">
        <v>240</v>
      </c>
      <c r="C2" s="183"/>
      <c r="D2" s="183"/>
      <c r="E2" s="183"/>
      <c r="F2" s="183"/>
      <c r="G2" s="183"/>
      <c r="H2" s="183"/>
    </row>
    <row r="3" spans="1:9" x14ac:dyDescent="0.25">
      <c r="B3" s="184" t="s">
        <v>239</v>
      </c>
      <c r="C3" s="185" t="s">
        <v>2</v>
      </c>
      <c r="D3" s="185" t="s">
        <v>4</v>
      </c>
      <c r="E3" s="185" t="s">
        <v>6</v>
      </c>
      <c r="F3" s="185" t="s">
        <v>60</v>
      </c>
      <c r="G3" s="185" t="s">
        <v>166</v>
      </c>
      <c r="H3" s="185" t="s">
        <v>203</v>
      </c>
    </row>
    <row r="4" spans="1:9" x14ac:dyDescent="0.25">
      <c r="B4" s="186" t="s">
        <v>241</v>
      </c>
      <c r="C4" s="187">
        <v>8737</v>
      </c>
      <c r="D4" s="187">
        <v>6763</v>
      </c>
      <c r="E4" s="187">
        <v>8265</v>
      </c>
      <c r="F4" s="187">
        <v>9428</v>
      </c>
      <c r="G4" s="187">
        <v>11739</v>
      </c>
      <c r="H4" s="187">
        <v>13545</v>
      </c>
    </row>
    <row r="5" spans="1:9" x14ac:dyDescent="0.25">
      <c r="B5" s="186" t="s">
        <v>242</v>
      </c>
      <c r="C5" s="187">
        <v>644</v>
      </c>
      <c r="D5" s="187">
        <v>893</v>
      </c>
      <c r="E5" s="187">
        <v>602</v>
      </c>
      <c r="F5" s="187">
        <v>383</v>
      </c>
      <c r="G5" s="187">
        <v>644</v>
      </c>
      <c r="H5" s="187">
        <v>619</v>
      </c>
      <c r="I5" s="145"/>
    </row>
    <row r="6" spans="1:9" x14ac:dyDescent="0.25">
      <c r="B6" s="184" t="s">
        <v>7</v>
      </c>
      <c r="C6" s="187">
        <v>9381</v>
      </c>
      <c r="D6" s="187">
        <v>7656</v>
      </c>
      <c r="E6" s="187">
        <v>8867</v>
      </c>
      <c r="F6" s="187">
        <v>9811</v>
      </c>
      <c r="G6" s="187">
        <v>12383</v>
      </c>
      <c r="H6" s="187">
        <v>14163</v>
      </c>
    </row>
    <row r="7" spans="1:9" x14ac:dyDescent="0.25">
      <c r="B7" s="183"/>
      <c r="C7" s="183"/>
      <c r="D7" s="183"/>
      <c r="E7" s="183"/>
      <c r="F7" s="183"/>
      <c r="G7" s="183"/>
      <c r="H7" s="183"/>
    </row>
    <row r="8" spans="1:9" x14ac:dyDescent="0.25">
      <c r="B8" s="183"/>
      <c r="C8" s="183"/>
      <c r="D8" s="183"/>
      <c r="E8" s="183"/>
      <c r="F8" s="183"/>
      <c r="G8" s="183"/>
      <c r="H8" s="183"/>
    </row>
    <row r="9" spans="1:9" x14ac:dyDescent="0.25">
      <c r="B9" s="183"/>
      <c r="C9" s="183"/>
      <c r="D9" s="183"/>
      <c r="E9" s="183"/>
      <c r="F9" s="183"/>
      <c r="G9" s="183"/>
      <c r="H9" s="183"/>
    </row>
    <row r="10" spans="1:9" x14ac:dyDescent="0.25">
      <c r="B10" s="183"/>
      <c r="C10" s="183"/>
      <c r="D10" s="183"/>
      <c r="E10" s="183"/>
      <c r="F10" s="183"/>
      <c r="G10" s="183"/>
      <c r="H10" s="183"/>
    </row>
    <row r="11" spans="1:9" x14ac:dyDescent="0.25">
      <c r="B11" s="183"/>
      <c r="C11" s="183"/>
      <c r="D11" s="183"/>
      <c r="E11" s="183"/>
      <c r="F11" s="183"/>
      <c r="G11" s="183"/>
      <c r="H11" s="183"/>
    </row>
    <row r="12" spans="1:9" x14ac:dyDescent="0.25">
      <c r="B12" s="183"/>
      <c r="C12" s="183"/>
      <c r="D12" s="183"/>
      <c r="E12" s="183"/>
      <c r="F12" s="183"/>
      <c r="G12" s="183"/>
      <c r="H12" s="183"/>
    </row>
    <row r="13" spans="1:9" x14ac:dyDescent="0.25">
      <c r="B13" s="183"/>
      <c r="C13" s="183"/>
      <c r="D13" s="183"/>
      <c r="E13" s="183"/>
      <c r="F13" s="183"/>
      <c r="G13" s="183"/>
      <c r="H13" s="183"/>
    </row>
    <row r="14" spans="1:9" x14ac:dyDescent="0.25">
      <c r="B14" s="183"/>
      <c r="C14" s="183"/>
      <c r="D14" s="183"/>
      <c r="E14" s="183"/>
      <c r="F14" s="183"/>
      <c r="G14" s="183"/>
      <c r="H14" s="183"/>
    </row>
    <row r="15" spans="1:9" x14ac:dyDescent="0.25">
      <c r="B15" s="183"/>
      <c r="C15" s="183"/>
      <c r="D15" s="183"/>
      <c r="E15" s="183"/>
      <c r="F15" s="183"/>
      <c r="G15" s="183"/>
      <c r="H15" s="183"/>
    </row>
    <row r="16" spans="1:9" x14ac:dyDescent="0.25">
      <c r="B16" s="183"/>
      <c r="C16" s="188"/>
      <c r="D16" s="183"/>
      <c r="E16" s="183"/>
      <c r="F16" s="183"/>
      <c r="G16" s="183"/>
      <c r="H16" s="183"/>
    </row>
    <row r="17" spans="2:8" x14ac:dyDescent="0.25">
      <c r="B17" s="183"/>
      <c r="C17" s="183"/>
      <c r="D17" s="183"/>
      <c r="E17" s="183"/>
      <c r="F17" s="183"/>
      <c r="G17" s="183"/>
      <c r="H17" s="183"/>
    </row>
    <row r="18" spans="2:8" x14ac:dyDescent="0.25">
      <c r="B18" s="183"/>
      <c r="C18" s="183"/>
      <c r="D18" s="183"/>
      <c r="E18" s="183"/>
      <c r="F18" s="183"/>
      <c r="G18" s="183"/>
      <c r="H18" s="183"/>
    </row>
    <row r="19" spans="2:8" x14ac:dyDescent="0.25">
      <c r="B19" s="183"/>
      <c r="C19" s="183"/>
      <c r="D19" s="183"/>
      <c r="E19" s="183"/>
      <c r="F19" s="183"/>
      <c r="G19" s="183"/>
      <c r="H19" s="183"/>
    </row>
    <row r="20" spans="2:8" x14ac:dyDescent="0.25">
      <c r="B20" s="183"/>
      <c r="C20" s="183"/>
      <c r="D20" s="183"/>
      <c r="E20" s="183"/>
      <c r="F20" s="183"/>
      <c r="G20" s="183"/>
      <c r="H20" s="183"/>
    </row>
    <row r="21" spans="2:8" x14ac:dyDescent="0.25">
      <c r="B21" s="183"/>
      <c r="C21" s="183"/>
      <c r="D21" s="183"/>
      <c r="E21" s="183"/>
      <c r="F21" s="183"/>
      <c r="G21" s="183"/>
      <c r="H21" s="183"/>
    </row>
    <row r="22" spans="2:8" x14ac:dyDescent="0.25">
      <c r="B22" s="183"/>
      <c r="C22" s="183"/>
      <c r="D22" s="183"/>
      <c r="E22" s="183"/>
      <c r="F22" s="183"/>
      <c r="G22" s="183"/>
      <c r="H22" s="183"/>
    </row>
    <row r="23" spans="2:8" x14ac:dyDescent="0.25">
      <c r="B23" s="183"/>
      <c r="C23" s="183"/>
      <c r="D23" s="183"/>
      <c r="E23" s="183"/>
      <c r="F23" s="183"/>
      <c r="G23" s="183"/>
      <c r="H23" s="183"/>
    </row>
    <row r="24" spans="2:8" x14ac:dyDescent="0.25">
      <c r="B24" s="183"/>
      <c r="C24" s="183"/>
      <c r="D24" s="183"/>
      <c r="E24" s="183"/>
      <c r="F24" s="183"/>
      <c r="G24" s="183"/>
      <c r="H24" s="183"/>
    </row>
    <row r="25" spans="2:8" x14ac:dyDescent="0.25">
      <c r="B25" s="183"/>
      <c r="C25" s="183"/>
      <c r="D25" s="183"/>
      <c r="E25" s="183"/>
      <c r="F25" s="183"/>
      <c r="G25" s="183"/>
      <c r="H25" s="183"/>
    </row>
    <row r="26" spans="2:8" x14ac:dyDescent="0.25">
      <c r="B26" s="183"/>
      <c r="C26" s="183"/>
      <c r="D26" s="183"/>
      <c r="E26" s="183"/>
      <c r="F26" s="183"/>
      <c r="G26" s="183"/>
      <c r="H26" s="183"/>
    </row>
    <row r="27" spans="2:8" x14ac:dyDescent="0.25">
      <c r="B27" s="183"/>
      <c r="C27" s="183"/>
      <c r="D27" s="183"/>
      <c r="E27" s="183"/>
      <c r="F27" s="183"/>
      <c r="G27" s="183"/>
      <c r="H27" s="183"/>
    </row>
    <row r="28" spans="2:8" x14ac:dyDescent="0.25">
      <c r="B28" s="183"/>
      <c r="C28" s="183"/>
      <c r="D28" s="183"/>
      <c r="E28" s="183"/>
      <c r="F28" s="183"/>
      <c r="G28" s="183"/>
      <c r="H28" s="183"/>
    </row>
    <row r="29" spans="2:8" x14ac:dyDescent="0.25">
      <c r="B29" s="183"/>
      <c r="C29" s="183"/>
      <c r="D29" s="183"/>
      <c r="E29" s="183"/>
      <c r="F29" s="183"/>
      <c r="G29" s="183"/>
      <c r="H29" s="183"/>
    </row>
    <row r="30" spans="2:8" x14ac:dyDescent="0.25">
      <c r="B30" s="183"/>
      <c r="C30" s="183"/>
      <c r="D30" s="183"/>
      <c r="E30" s="183"/>
      <c r="F30" s="183"/>
      <c r="G30" s="183"/>
      <c r="H30" s="183"/>
    </row>
    <row r="31" spans="2:8" x14ac:dyDescent="0.25">
      <c r="B31" s="183"/>
      <c r="C31" s="183"/>
      <c r="D31" s="183"/>
      <c r="E31" s="183"/>
      <c r="F31" s="183"/>
      <c r="G31" s="183"/>
      <c r="H31" s="183"/>
    </row>
    <row r="32" spans="2:8" x14ac:dyDescent="0.25">
      <c r="B32" s="183"/>
      <c r="C32" s="183"/>
      <c r="D32" s="183"/>
      <c r="E32" s="183"/>
      <c r="F32" s="183"/>
      <c r="G32" s="183"/>
      <c r="H32" s="183"/>
    </row>
    <row r="33" spans="2:8" x14ac:dyDescent="0.25">
      <c r="B33" s="183"/>
      <c r="C33" s="183"/>
      <c r="D33" s="183"/>
      <c r="E33" s="183"/>
      <c r="F33" s="183"/>
      <c r="G33" s="183"/>
      <c r="H33" s="183"/>
    </row>
    <row r="34" spans="2:8" x14ac:dyDescent="0.25">
      <c r="B34" s="183"/>
      <c r="C34" s="183"/>
      <c r="D34" s="183"/>
      <c r="E34" s="183"/>
      <c r="F34" s="183"/>
      <c r="G34" s="183"/>
      <c r="H34" s="183"/>
    </row>
    <row r="35" spans="2:8" x14ac:dyDescent="0.25">
      <c r="B35" s="183"/>
      <c r="C35" s="183"/>
      <c r="D35" s="183"/>
      <c r="E35" s="183"/>
      <c r="F35" s="183"/>
      <c r="G35" s="183"/>
      <c r="H35" s="183"/>
    </row>
    <row r="36" spans="2:8" x14ac:dyDescent="0.25">
      <c r="B36" s="183"/>
      <c r="C36" s="183"/>
      <c r="D36" s="183"/>
      <c r="E36" s="183"/>
      <c r="F36" s="183"/>
      <c r="G36" s="183"/>
      <c r="H36" s="183"/>
    </row>
    <row r="37" spans="2:8" ht="15.75" customHeight="1" x14ac:dyDescent="0.25">
      <c r="B37" s="221"/>
      <c r="C37" s="221"/>
      <c r="D37" s="221"/>
      <c r="E37" s="221"/>
      <c r="F37" s="221"/>
      <c r="G37" s="221"/>
      <c r="H37" s="221"/>
    </row>
    <row r="38" spans="2:8" ht="18" x14ac:dyDescent="0.25">
      <c r="B38" s="182"/>
      <c r="C38" s="183"/>
      <c r="D38" s="183"/>
      <c r="E38" s="183"/>
      <c r="F38" s="183"/>
      <c r="G38" s="183"/>
      <c r="H38" s="183"/>
    </row>
    <row r="39" spans="2:8" x14ac:dyDescent="0.25">
      <c r="B39" s="184"/>
      <c r="C39" s="185"/>
      <c r="D39" s="185"/>
      <c r="E39" s="185"/>
      <c r="F39" s="185"/>
      <c r="G39" s="185"/>
      <c r="H39" s="185"/>
    </row>
    <row r="40" spans="2:8" x14ac:dyDescent="0.25">
      <c r="B40" s="186"/>
      <c r="C40" s="187"/>
      <c r="D40" s="187"/>
      <c r="E40" s="187"/>
      <c r="F40" s="187"/>
      <c r="G40" s="187"/>
      <c r="H40" s="187"/>
    </row>
    <row r="41" spans="2:8" x14ac:dyDescent="0.25">
      <c r="B41" s="186"/>
      <c r="C41" s="187"/>
      <c r="D41" s="187"/>
      <c r="E41" s="187"/>
      <c r="F41" s="187"/>
      <c r="G41" s="187"/>
      <c r="H41" s="187"/>
    </row>
    <row r="42" spans="2:8" x14ac:dyDescent="0.25">
      <c r="B42" s="184"/>
      <c r="C42" s="187"/>
      <c r="D42" s="187"/>
      <c r="E42" s="187"/>
      <c r="F42" s="187"/>
      <c r="G42" s="187"/>
      <c r="H42" s="187"/>
    </row>
    <row r="43" spans="2:8" x14ac:dyDescent="0.25">
      <c r="B43" s="183"/>
      <c r="C43" s="183"/>
      <c r="D43" s="183"/>
      <c r="E43" s="183"/>
      <c r="F43" s="183"/>
      <c r="G43" s="183"/>
      <c r="H43" s="183"/>
    </row>
    <row r="44" spans="2:8" x14ac:dyDescent="0.25">
      <c r="B44" s="183"/>
      <c r="C44" s="183"/>
      <c r="D44" s="183"/>
      <c r="E44" s="183"/>
      <c r="F44" s="183"/>
      <c r="G44" s="183"/>
      <c r="H44" s="183"/>
    </row>
    <row r="45" spans="2:8" x14ac:dyDescent="0.25">
      <c r="B45" s="183"/>
      <c r="C45" s="183"/>
      <c r="D45" s="183"/>
      <c r="E45" s="183"/>
      <c r="F45" s="183"/>
      <c r="G45" s="183"/>
      <c r="H45" s="183"/>
    </row>
    <row r="46" spans="2:8" x14ac:dyDescent="0.25">
      <c r="B46" s="183"/>
      <c r="C46" s="183"/>
      <c r="D46" s="183"/>
      <c r="E46" s="183"/>
      <c r="F46" s="183"/>
      <c r="G46" s="183"/>
      <c r="H46" s="183"/>
    </row>
    <row r="47" spans="2:8" x14ac:dyDescent="0.25">
      <c r="B47" s="183"/>
      <c r="C47" s="183"/>
      <c r="D47" s="183"/>
      <c r="E47" s="183"/>
      <c r="F47" s="183"/>
      <c r="G47" s="183"/>
      <c r="H47" s="183"/>
    </row>
    <row r="48" spans="2:8" x14ac:dyDescent="0.25">
      <c r="B48" s="183"/>
      <c r="C48" s="183"/>
      <c r="D48" s="183"/>
      <c r="E48" s="183"/>
      <c r="F48" s="183"/>
      <c r="G48" s="183"/>
      <c r="H48" s="183"/>
    </row>
    <row r="49" spans="2:8" x14ac:dyDescent="0.25">
      <c r="B49" s="183"/>
      <c r="C49" s="183"/>
      <c r="D49" s="183"/>
      <c r="E49" s="183"/>
      <c r="F49" s="183"/>
      <c r="G49" s="183"/>
      <c r="H49" s="183"/>
    </row>
    <row r="50" spans="2:8" x14ac:dyDescent="0.25">
      <c r="B50" s="183"/>
      <c r="C50" s="183"/>
      <c r="D50" s="183"/>
      <c r="E50" s="183"/>
      <c r="F50" s="183"/>
      <c r="G50" s="183"/>
      <c r="H50" s="183"/>
    </row>
    <row r="51" spans="2:8" x14ac:dyDescent="0.25">
      <c r="B51" s="183"/>
      <c r="C51" s="183"/>
      <c r="D51" s="183"/>
      <c r="E51" s="183"/>
      <c r="F51" s="183"/>
      <c r="G51" s="183"/>
      <c r="H51" s="183"/>
    </row>
    <row r="52" spans="2:8" x14ac:dyDescent="0.25">
      <c r="B52" s="183"/>
      <c r="C52" s="188"/>
      <c r="D52" s="183"/>
      <c r="E52" s="183"/>
      <c r="F52" s="183"/>
      <c r="G52" s="183"/>
      <c r="H52" s="183"/>
    </row>
    <row r="53" spans="2:8" x14ac:dyDescent="0.25">
      <c r="B53" s="183"/>
      <c r="C53" s="183"/>
      <c r="D53" s="183"/>
      <c r="E53" s="183"/>
      <c r="F53" s="183"/>
      <c r="G53" s="183"/>
      <c r="H53" s="183"/>
    </row>
    <row r="54" spans="2:8" x14ac:dyDescent="0.25">
      <c r="B54" s="183"/>
      <c r="C54" s="183"/>
      <c r="D54" s="183"/>
      <c r="E54" s="183"/>
      <c r="F54" s="183"/>
      <c r="G54" s="183"/>
      <c r="H54" s="183"/>
    </row>
    <row r="55" spans="2:8" x14ac:dyDescent="0.25">
      <c r="B55" s="183"/>
      <c r="C55" s="183"/>
      <c r="D55" s="183"/>
      <c r="E55" s="183"/>
      <c r="F55" s="183"/>
      <c r="G55" s="183"/>
      <c r="H55" s="183"/>
    </row>
    <row r="56" spans="2:8" x14ac:dyDescent="0.25">
      <c r="B56" s="183"/>
      <c r="C56" s="183"/>
      <c r="D56" s="183"/>
      <c r="E56" s="183"/>
      <c r="F56" s="183"/>
      <c r="G56" s="183"/>
      <c r="H56" s="183"/>
    </row>
    <row r="57" spans="2:8" x14ac:dyDescent="0.25">
      <c r="B57" s="183"/>
      <c r="C57" s="183"/>
      <c r="D57" s="183"/>
      <c r="E57" s="183"/>
      <c r="F57" s="183"/>
      <c r="G57" s="183"/>
      <c r="H57" s="183"/>
    </row>
    <row r="58" spans="2:8" x14ac:dyDescent="0.25">
      <c r="B58" s="183"/>
      <c r="C58" s="183"/>
      <c r="D58" s="183"/>
      <c r="E58" s="183"/>
      <c r="F58" s="183"/>
      <c r="G58" s="183"/>
      <c r="H58" s="183"/>
    </row>
    <row r="59" spans="2:8" x14ac:dyDescent="0.25">
      <c r="B59" s="183"/>
      <c r="C59" s="183"/>
      <c r="D59" s="183"/>
      <c r="E59" s="183"/>
      <c r="F59" s="183"/>
      <c r="G59" s="183"/>
      <c r="H59" s="183"/>
    </row>
    <row r="60" spans="2:8" x14ac:dyDescent="0.25">
      <c r="B60" s="183"/>
      <c r="C60" s="183"/>
      <c r="D60" s="183"/>
      <c r="E60" s="183"/>
      <c r="F60" s="183"/>
      <c r="G60" s="183"/>
      <c r="H60" s="183"/>
    </row>
    <row r="61" spans="2:8" x14ac:dyDescent="0.25">
      <c r="B61" s="183"/>
      <c r="C61" s="183"/>
      <c r="D61" s="183"/>
      <c r="E61" s="183"/>
      <c r="F61" s="183"/>
      <c r="G61" s="183"/>
      <c r="H61" s="183"/>
    </row>
    <row r="62" spans="2:8" x14ac:dyDescent="0.25">
      <c r="B62" s="183"/>
      <c r="C62" s="183"/>
      <c r="D62" s="183"/>
      <c r="E62" s="183"/>
      <c r="F62" s="183"/>
      <c r="G62" s="183"/>
      <c r="H62" s="183"/>
    </row>
    <row r="63" spans="2:8" x14ac:dyDescent="0.25">
      <c r="B63" s="183"/>
      <c r="C63" s="183"/>
      <c r="D63" s="183"/>
      <c r="E63" s="183"/>
      <c r="F63" s="183"/>
      <c r="G63" s="183"/>
      <c r="H63" s="183"/>
    </row>
    <row r="64" spans="2:8" x14ac:dyDescent="0.25">
      <c r="B64" s="183"/>
      <c r="C64" s="183"/>
      <c r="D64" s="183"/>
      <c r="E64" s="183"/>
      <c r="F64" s="183"/>
      <c r="G64" s="183"/>
      <c r="H64" s="183"/>
    </row>
    <row r="65" spans="2:8" x14ac:dyDescent="0.25">
      <c r="B65" s="183"/>
      <c r="C65" s="183"/>
      <c r="D65" s="183"/>
      <c r="E65" s="183"/>
      <c r="F65" s="183"/>
      <c r="G65" s="183"/>
      <c r="H65" s="183"/>
    </row>
    <row r="66" spans="2:8" x14ac:dyDescent="0.25">
      <c r="B66" s="183"/>
      <c r="C66" s="183"/>
      <c r="D66" s="183"/>
      <c r="E66" s="183"/>
      <c r="F66" s="183"/>
      <c r="G66" s="183"/>
      <c r="H66" s="183"/>
    </row>
    <row r="67" spans="2:8" x14ac:dyDescent="0.25">
      <c r="B67" s="183"/>
      <c r="C67" s="183"/>
      <c r="D67" s="183"/>
      <c r="E67" s="183"/>
      <c r="F67" s="183"/>
      <c r="G67" s="183"/>
      <c r="H67" s="183"/>
    </row>
    <row r="68" spans="2:8" x14ac:dyDescent="0.25">
      <c r="B68" s="183"/>
      <c r="C68" s="183"/>
      <c r="D68" s="183"/>
      <c r="E68" s="183"/>
      <c r="F68" s="183"/>
      <c r="G68" s="183"/>
      <c r="H68" s="183"/>
    </row>
    <row r="69" spans="2:8" x14ac:dyDescent="0.25">
      <c r="B69" s="183"/>
      <c r="C69" s="183"/>
      <c r="D69" s="183"/>
      <c r="E69" s="183"/>
      <c r="F69" s="183"/>
      <c r="G69" s="183"/>
      <c r="H69" s="183"/>
    </row>
    <row r="70" spans="2:8" x14ac:dyDescent="0.25">
      <c r="B70" s="183"/>
      <c r="C70" s="183"/>
      <c r="D70" s="183"/>
      <c r="E70" s="183"/>
      <c r="F70" s="183"/>
      <c r="G70" s="183"/>
      <c r="H70" s="183"/>
    </row>
    <row r="71" spans="2:8" x14ac:dyDescent="0.25">
      <c r="B71" s="183"/>
      <c r="C71" s="183"/>
      <c r="D71" s="183"/>
      <c r="E71" s="183"/>
      <c r="F71" s="183"/>
      <c r="G71" s="183"/>
      <c r="H71" s="183"/>
    </row>
    <row r="72" spans="2:8" x14ac:dyDescent="0.25">
      <c r="B72" s="183"/>
      <c r="C72" s="183"/>
      <c r="D72" s="183"/>
      <c r="E72" s="183"/>
      <c r="F72" s="183"/>
      <c r="G72" s="183"/>
      <c r="H72" s="183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8441E-C645-4ABE-B219-91351328FCE6}">
  <sheetPr>
    <pageSetUpPr fitToPage="1"/>
  </sheetPr>
  <dimension ref="A1:BS163"/>
  <sheetViews>
    <sheetView zoomScale="80" zoomScaleNormal="80" workbookViewId="0">
      <pane xSplit="1" ySplit="2" topLeftCell="B3" activePane="bottomRight" state="frozen"/>
      <selection pane="topRight"/>
      <selection pane="bottomLeft"/>
      <selection pane="bottomRight" activeCell="N13" sqref="N13"/>
    </sheetView>
  </sheetViews>
  <sheetFormatPr defaultRowHeight="15" x14ac:dyDescent="0.25"/>
  <cols>
    <col min="1" max="1" width="63.7109375" customWidth="1"/>
    <col min="2" max="13" width="10.5703125" style="40" customWidth="1"/>
    <col min="14" max="14" width="12.140625" style="40" customWidth="1"/>
    <col min="15" max="15" width="11.140625" style="40" customWidth="1"/>
    <col min="16" max="16" width="10.5703125" style="40" customWidth="1"/>
    <col min="17" max="30" width="11.7109375" style="33" customWidth="1"/>
    <col min="31" max="31" width="10.5703125" style="33" customWidth="1"/>
    <col min="32" max="40" width="10.5703125" style="40" customWidth="1"/>
    <col min="41" max="41" width="10.140625" style="40" customWidth="1"/>
    <col min="42" max="42" width="10" style="40" customWidth="1"/>
    <col min="43" max="43" width="12.5703125" bestFit="1" customWidth="1"/>
    <col min="44" max="44" width="10.85546875" customWidth="1"/>
    <col min="45" max="45" width="12" bestFit="1" customWidth="1"/>
    <col min="46" max="48" width="12" customWidth="1"/>
    <col min="49" max="49" width="54" customWidth="1"/>
    <col min="60" max="60" width="8.42578125" customWidth="1"/>
  </cols>
  <sheetData>
    <row r="1" spans="1:71" ht="26.25" x14ac:dyDescent="0.4">
      <c r="A1" s="38" t="s">
        <v>61</v>
      </c>
      <c r="B1" s="202" t="s">
        <v>176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4" t="s">
        <v>177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2" t="s">
        <v>178</v>
      </c>
      <c r="AG1" s="202"/>
      <c r="AH1" s="202"/>
      <c r="AI1" s="202"/>
      <c r="AJ1" s="202"/>
      <c r="AK1" s="202"/>
      <c r="AL1" s="202"/>
      <c r="AM1" s="202"/>
      <c r="AN1" s="202"/>
      <c r="AQ1" s="40"/>
      <c r="AR1" s="40"/>
      <c r="AS1" s="40"/>
      <c r="AT1" s="40"/>
      <c r="AU1" s="40"/>
      <c r="AV1" s="40"/>
      <c r="AX1" s="202" t="s">
        <v>223</v>
      </c>
      <c r="AY1" s="202"/>
      <c r="AZ1" s="202"/>
      <c r="BA1" s="202"/>
      <c r="BB1" s="202"/>
      <c r="BC1" s="202"/>
      <c r="BD1" s="202"/>
      <c r="BE1" s="202"/>
      <c r="BF1" s="202"/>
      <c r="BG1" s="202"/>
      <c r="BH1" s="202"/>
      <c r="BI1" s="202"/>
      <c r="BJ1" s="202"/>
      <c r="BK1" s="202"/>
      <c r="BL1" s="202"/>
    </row>
    <row r="2" spans="1:71" x14ac:dyDescent="0.25">
      <c r="B2" s="134">
        <v>2008</v>
      </c>
      <c r="C2" s="134">
        <v>2009</v>
      </c>
      <c r="D2" s="134">
        <v>2010</v>
      </c>
      <c r="E2" s="134">
        <v>2011</v>
      </c>
      <c r="F2" s="134">
        <v>2012</v>
      </c>
      <c r="G2" s="134">
        <v>2013</v>
      </c>
      <c r="H2" s="134">
        <v>2014</v>
      </c>
      <c r="I2" s="134">
        <v>2015</v>
      </c>
      <c r="J2" s="134">
        <v>2016</v>
      </c>
      <c r="K2" s="134">
        <v>2017</v>
      </c>
      <c r="L2" s="134">
        <v>2018</v>
      </c>
      <c r="M2" s="134">
        <v>2019</v>
      </c>
      <c r="N2" s="134">
        <v>2020</v>
      </c>
      <c r="O2" s="134">
        <v>2021</v>
      </c>
      <c r="P2" s="134"/>
      <c r="Q2" s="135">
        <v>2008</v>
      </c>
      <c r="R2" s="135">
        <v>2009</v>
      </c>
      <c r="S2" s="135">
        <v>2010</v>
      </c>
      <c r="T2" s="135">
        <v>2011</v>
      </c>
      <c r="U2" s="135">
        <v>2012</v>
      </c>
      <c r="V2" s="135">
        <v>2013</v>
      </c>
      <c r="W2" s="135">
        <v>2014</v>
      </c>
      <c r="X2" s="135">
        <v>2015</v>
      </c>
      <c r="Y2" s="135">
        <v>2016</v>
      </c>
      <c r="Z2" s="135">
        <v>2017</v>
      </c>
      <c r="AA2" s="135">
        <v>2018</v>
      </c>
      <c r="AB2" s="135">
        <v>2019</v>
      </c>
      <c r="AC2" s="135">
        <v>2020</v>
      </c>
      <c r="AD2" s="135">
        <v>2021</v>
      </c>
      <c r="AE2" s="135"/>
      <c r="AF2" s="134">
        <v>2008</v>
      </c>
      <c r="AG2" s="134">
        <v>2009</v>
      </c>
      <c r="AH2" s="134">
        <v>2010</v>
      </c>
      <c r="AI2" s="134">
        <v>2011</v>
      </c>
      <c r="AJ2" s="134">
        <v>2012</v>
      </c>
      <c r="AK2" s="134">
        <v>2013</v>
      </c>
      <c r="AL2" s="134">
        <v>2014</v>
      </c>
      <c r="AM2" s="134">
        <v>2015</v>
      </c>
      <c r="AN2" s="134">
        <v>2016</v>
      </c>
      <c r="AO2" s="134">
        <v>2017</v>
      </c>
      <c r="AP2" s="134">
        <v>2018</v>
      </c>
      <c r="AQ2" s="134">
        <v>2019</v>
      </c>
      <c r="AR2" s="134">
        <v>2020</v>
      </c>
      <c r="AS2" s="134">
        <v>2021</v>
      </c>
      <c r="AT2" s="134"/>
      <c r="AU2" s="134"/>
      <c r="AV2" s="134"/>
      <c r="AX2" s="134">
        <v>2008</v>
      </c>
      <c r="AY2" s="134">
        <v>2009</v>
      </c>
      <c r="AZ2" s="134">
        <v>2010</v>
      </c>
      <c r="BA2" s="134">
        <v>2011</v>
      </c>
      <c r="BB2" s="134">
        <v>2012</v>
      </c>
      <c r="BC2" s="134">
        <v>2013</v>
      </c>
      <c r="BD2" s="134">
        <v>2014</v>
      </c>
      <c r="BE2" s="134">
        <v>2015</v>
      </c>
      <c r="BF2" s="134">
        <v>2016</v>
      </c>
      <c r="BG2" s="134">
        <v>2017</v>
      </c>
      <c r="BH2" s="134">
        <v>2018</v>
      </c>
      <c r="BI2" s="134">
        <v>2019</v>
      </c>
      <c r="BJ2" s="134">
        <v>2020</v>
      </c>
      <c r="BK2" s="134">
        <v>2021</v>
      </c>
      <c r="BL2" s="134"/>
    </row>
    <row r="3" spans="1:71" s="3" customFormat="1" ht="18" x14ac:dyDescent="0.25">
      <c r="A3" s="72" t="s">
        <v>248</v>
      </c>
      <c r="B3" s="203" t="s">
        <v>179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5" t="s">
        <v>179</v>
      </c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3" t="s">
        <v>180</v>
      </c>
      <c r="AG3" s="203"/>
      <c r="AH3" s="203"/>
      <c r="AI3" s="203"/>
      <c r="AJ3" s="203"/>
      <c r="AK3" s="203"/>
      <c r="AL3" s="203"/>
      <c r="AM3" s="203"/>
      <c r="AN3" s="203"/>
      <c r="AO3" s="120"/>
      <c r="AP3" s="120"/>
      <c r="AQ3" s="120"/>
      <c r="AR3" s="120"/>
      <c r="AS3" s="120"/>
      <c r="AT3" s="120"/>
      <c r="AU3" s="120"/>
      <c r="AV3" s="120"/>
      <c r="AW3" s="72" t="s">
        <v>248</v>
      </c>
      <c r="AX3" s="203" t="s">
        <v>224</v>
      </c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73"/>
      <c r="BN3" s="73"/>
      <c r="BO3" s="73"/>
      <c r="BP3" s="73"/>
      <c r="BQ3" s="73"/>
      <c r="BR3" s="73"/>
      <c r="BS3" s="73"/>
    </row>
    <row r="4" spans="1:71" ht="19.5" customHeight="1" x14ac:dyDescent="0.25">
      <c r="A4" s="191" t="s">
        <v>19</v>
      </c>
      <c r="B4" s="59">
        <v>727193.41737110727</v>
      </c>
      <c r="C4" s="59">
        <v>715681.84501193697</v>
      </c>
      <c r="D4" s="59">
        <v>706781.05742800643</v>
      </c>
      <c r="E4" s="59">
        <v>729002.82450401725</v>
      </c>
      <c r="F4" s="59">
        <v>741683.73728814977</v>
      </c>
      <c r="G4" s="59">
        <v>739567.49176079733</v>
      </c>
      <c r="H4" s="59">
        <v>766644.17734473036</v>
      </c>
      <c r="I4" s="59">
        <v>793845.92566614656</v>
      </c>
      <c r="J4" s="59">
        <v>806601.47063603299</v>
      </c>
      <c r="K4" s="59">
        <v>842490.8012672097</v>
      </c>
      <c r="L4" s="59">
        <v>870289.12543175474</v>
      </c>
      <c r="M4" s="59">
        <v>873735.12467065372</v>
      </c>
      <c r="N4" s="59">
        <v>887906.7773490994</v>
      </c>
      <c r="O4" s="59">
        <v>894266.51277222391</v>
      </c>
      <c r="P4" s="59"/>
      <c r="Q4" s="68">
        <v>1417262.5044591967</v>
      </c>
      <c r="R4" s="68">
        <v>1385236.5589071014</v>
      </c>
      <c r="S4" s="68">
        <v>1411122.8681806801</v>
      </c>
      <c r="T4" s="68">
        <v>1475662.9852182814</v>
      </c>
      <c r="U4" s="68">
        <v>1490799.9473183076</v>
      </c>
      <c r="V4" s="68">
        <v>1495849.4402109827</v>
      </c>
      <c r="W4" s="68">
        <v>1540523.4797608932</v>
      </c>
      <c r="X4" s="68">
        <v>1621731.0313623729</v>
      </c>
      <c r="Y4" s="68">
        <v>1673395.5541365165</v>
      </c>
      <c r="Z4" s="68">
        <v>1748814.1222435967</v>
      </c>
      <c r="AA4" s="68">
        <v>1818471.9851308512</v>
      </c>
      <c r="AB4" s="68">
        <v>1835662.0337881527</v>
      </c>
      <c r="AC4" s="68">
        <v>1884369.4001034452</v>
      </c>
      <c r="AD4" s="68">
        <v>1896400.4412379761</v>
      </c>
      <c r="AE4" s="68"/>
      <c r="AF4" s="59">
        <v>617389.44083915022</v>
      </c>
      <c r="AG4" s="59">
        <v>612563.11005258933</v>
      </c>
      <c r="AH4" s="59">
        <v>619228.35097636562</v>
      </c>
      <c r="AI4" s="59">
        <v>649540.57554344053</v>
      </c>
      <c r="AJ4" s="59">
        <v>658608.09703100065</v>
      </c>
      <c r="AK4" s="59">
        <v>666951.69803157495</v>
      </c>
      <c r="AL4" s="59">
        <v>687223.54664797487</v>
      </c>
      <c r="AM4" s="59">
        <v>706319.80063614424</v>
      </c>
      <c r="AN4" s="59">
        <v>720000.02504122013</v>
      </c>
      <c r="AO4" s="59">
        <v>761811.61245732452</v>
      </c>
      <c r="AP4" s="59">
        <v>785293.06027119036</v>
      </c>
      <c r="AQ4" s="59">
        <v>773920.45790504594</v>
      </c>
      <c r="AR4" s="59">
        <v>785171.54238965025</v>
      </c>
      <c r="AS4" s="59">
        <v>792729.33635834605</v>
      </c>
      <c r="AT4" s="59"/>
      <c r="AU4" s="59"/>
      <c r="AV4" s="59"/>
      <c r="AW4" s="191" t="s">
        <v>249</v>
      </c>
      <c r="AX4" s="59">
        <v>100</v>
      </c>
      <c r="AY4" s="59">
        <v>98.416986171191425</v>
      </c>
      <c r="AZ4" s="59">
        <v>97.192994400733994</v>
      </c>
      <c r="BA4" s="59">
        <v>100.24882061494056</v>
      </c>
      <c r="BB4" s="59">
        <v>101.99263628780177</v>
      </c>
      <c r="BC4" s="59">
        <v>101.70162079222662</v>
      </c>
      <c r="BD4" s="59">
        <v>105.42507110642481</v>
      </c>
      <c r="BE4" s="59">
        <v>109.16571942248821</v>
      </c>
      <c r="BF4" s="59">
        <v>110.91979814008705</v>
      </c>
      <c r="BG4" s="59">
        <v>115.85511930414833</v>
      </c>
      <c r="BH4" s="59">
        <v>119.67780574499092</v>
      </c>
      <c r="BI4" s="59">
        <v>120.15168231710796</v>
      </c>
      <c r="BJ4" s="59">
        <v>122.10049708081661</v>
      </c>
      <c r="BK4" s="59">
        <v>122.97505607312924</v>
      </c>
      <c r="BL4" s="59"/>
      <c r="BM4" s="2"/>
      <c r="BN4" s="2"/>
      <c r="BO4" s="2"/>
      <c r="BP4" s="2"/>
      <c r="BQ4" s="2"/>
      <c r="BR4" s="2"/>
      <c r="BS4" s="2"/>
    </row>
    <row r="5" spans="1:71" x14ac:dyDescent="0.25">
      <c r="A5" s="192" t="s">
        <v>20</v>
      </c>
      <c r="B5" s="59">
        <v>90117.005161038542</v>
      </c>
      <c r="C5" s="59">
        <v>81632.334564627352</v>
      </c>
      <c r="D5" s="59">
        <v>81661.336964950242</v>
      </c>
      <c r="E5" s="59">
        <v>88552.014168993279</v>
      </c>
      <c r="F5" s="59">
        <v>90111.753978592678</v>
      </c>
      <c r="G5" s="59">
        <v>84810.223123430071</v>
      </c>
      <c r="H5" s="59">
        <v>91514.107945199794</v>
      </c>
      <c r="I5" s="59">
        <v>97354.272269414607</v>
      </c>
      <c r="J5" s="59">
        <v>100472.20164786628</v>
      </c>
      <c r="K5" s="59">
        <v>108836.033199403</v>
      </c>
      <c r="L5" s="59">
        <v>117723.30352252162</v>
      </c>
      <c r="M5" s="59">
        <v>119248.24749684789</v>
      </c>
      <c r="N5" s="59">
        <v>113208.39589494004</v>
      </c>
      <c r="O5" s="59">
        <v>120675.96622829221</v>
      </c>
      <c r="P5" s="59"/>
      <c r="Q5" s="68">
        <v>186923.5478969494</v>
      </c>
      <c r="R5" s="68">
        <v>166450.27503194951</v>
      </c>
      <c r="S5" s="68">
        <v>169760.46225124862</v>
      </c>
      <c r="T5" s="68">
        <v>186831.76790327678</v>
      </c>
      <c r="U5" s="68">
        <v>189828.5527479696</v>
      </c>
      <c r="V5" s="68">
        <v>180403.47225899156</v>
      </c>
      <c r="W5" s="68">
        <v>194690.39688784152</v>
      </c>
      <c r="X5" s="68">
        <v>209587.6060147977</v>
      </c>
      <c r="Y5" s="68">
        <v>220920.6812833873</v>
      </c>
      <c r="Z5" s="68">
        <v>239574.78038513716</v>
      </c>
      <c r="AA5" s="68">
        <v>261258.87195169486</v>
      </c>
      <c r="AB5" s="68">
        <v>267538.41350947309</v>
      </c>
      <c r="AC5" s="68">
        <v>256616.99624594784</v>
      </c>
      <c r="AD5" s="68">
        <v>278037.59416877036</v>
      </c>
      <c r="AE5" s="68"/>
      <c r="AF5" s="59">
        <v>98324.778604677384</v>
      </c>
      <c r="AG5" s="59">
        <v>90866.351549181913</v>
      </c>
      <c r="AH5" s="59">
        <v>89280.933744649301</v>
      </c>
      <c r="AI5" s="59">
        <v>98097.624334814129</v>
      </c>
      <c r="AJ5" s="59">
        <v>101231.13972769362</v>
      </c>
      <c r="AK5" s="59">
        <v>97412.454321216763</v>
      </c>
      <c r="AL5" s="59">
        <v>104993.11810367927</v>
      </c>
      <c r="AM5" s="59">
        <v>106150.56243839102</v>
      </c>
      <c r="AN5" s="59">
        <v>110288.8528469415</v>
      </c>
      <c r="AO5" s="59">
        <v>119775.76908731209</v>
      </c>
      <c r="AP5" s="59">
        <v>130129.15739447493</v>
      </c>
      <c r="AQ5" s="59">
        <v>131290.45665515016</v>
      </c>
      <c r="AR5" s="59">
        <v>123860.57253886023</v>
      </c>
      <c r="AS5" s="59">
        <v>133477.51630606435</v>
      </c>
      <c r="AT5" s="59"/>
      <c r="AU5" s="59"/>
      <c r="AV5" s="59"/>
      <c r="AW5" s="192" t="s">
        <v>250</v>
      </c>
      <c r="AX5" s="59">
        <v>100</v>
      </c>
      <c r="AY5" s="59">
        <v>90.584828489085794</v>
      </c>
      <c r="AZ5" s="59">
        <v>90.617011538523641</v>
      </c>
      <c r="BA5" s="59">
        <v>98.263378827060848</v>
      </c>
      <c r="BB5" s="59">
        <v>99.994172928365217</v>
      </c>
      <c r="BC5" s="59">
        <v>94.111231250832972</v>
      </c>
      <c r="BD5" s="59">
        <v>101.55032092074592</v>
      </c>
      <c r="BE5" s="59">
        <v>108.03096718032641</v>
      </c>
      <c r="BF5" s="59">
        <v>111.49083512964404</v>
      </c>
      <c r="BG5" s="59">
        <v>120.77191536149439</v>
      </c>
      <c r="BH5" s="59">
        <v>130.63383909857055</v>
      </c>
      <c r="BI5" s="59">
        <v>132.3260213582908</v>
      </c>
      <c r="BJ5" s="59">
        <v>125.6237884211058</v>
      </c>
      <c r="BK5" s="59">
        <v>133.91031583067479</v>
      </c>
      <c r="BL5" s="59"/>
      <c r="BM5" s="2"/>
      <c r="BN5" s="2"/>
      <c r="BO5" s="2"/>
      <c r="BP5" s="2"/>
      <c r="BQ5" s="2"/>
      <c r="BR5" s="2"/>
      <c r="BS5" s="2"/>
    </row>
    <row r="6" spans="1:71" x14ac:dyDescent="0.25">
      <c r="A6" s="70" t="s">
        <v>65</v>
      </c>
      <c r="B6" s="62">
        <v>817310.42253214587</v>
      </c>
      <c r="C6" s="62">
        <v>797314.17957656435</v>
      </c>
      <c r="D6" s="62">
        <v>788442.39439295663</v>
      </c>
      <c r="E6" s="62">
        <v>817554.83867301047</v>
      </c>
      <c r="F6" s="62">
        <v>831795.49126674247</v>
      </c>
      <c r="G6" s="62">
        <v>824377.71488422737</v>
      </c>
      <c r="H6" s="62">
        <v>858158.28528993018</v>
      </c>
      <c r="I6" s="62">
        <v>891200.19793556118</v>
      </c>
      <c r="J6" s="62">
        <v>907073.67228389927</v>
      </c>
      <c r="K6" s="62">
        <v>951326.83446661266</v>
      </c>
      <c r="L6" s="62">
        <v>988012.42895427637</v>
      </c>
      <c r="M6" s="62">
        <v>992983.3721675016</v>
      </c>
      <c r="N6" s="62">
        <v>1001115.1732440394</v>
      </c>
      <c r="O6" s="62">
        <v>1014942.4790005161</v>
      </c>
      <c r="P6" s="62"/>
      <c r="Q6" s="71">
        <v>1604186.052356146</v>
      </c>
      <c r="R6" s="71">
        <v>1551686.8339390508</v>
      </c>
      <c r="S6" s="71">
        <v>1580883.3304319286</v>
      </c>
      <c r="T6" s="71">
        <v>1662494.7531215581</v>
      </c>
      <c r="U6" s="71">
        <v>1680628.5000662771</v>
      </c>
      <c r="V6" s="71">
        <v>1676252.9124699743</v>
      </c>
      <c r="W6" s="71">
        <v>1735213.8766487348</v>
      </c>
      <c r="X6" s="71">
        <v>1831318.6373771706</v>
      </c>
      <c r="Y6" s="71">
        <v>1894316.2354199039</v>
      </c>
      <c r="Z6" s="71">
        <v>1988388.9026287338</v>
      </c>
      <c r="AA6" s="71">
        <v>2079730.857082546</v>
      </c>
      <c r="AB6" s="71">
        <v>2103200.4472976257</v>
      </c>
      <c r="AC6" s="71">
        <v>2140986.3963493928</v>
      </c>
      <c r="AD6" s="71">
        <v>2174438.0354067464</v>
      </c>
      <c r="AE6" s="71"/>
      <c r="AF6" s="62">
        <v>715714.21944382763</v>
      </c>
      <c r="AG6" s="62">
        <v>703429.46160177118</v>
      </c>
      <c r="AH6" s="62">
        <v>708509.2847210149</v>
      </c>
      <c r="AI6" s="62">
        <v>747638.19987825467</v>
      </c>
      <c r="AJ6" s="62">
        <v>759839.23675869429</v>
      </c>
      <c r="AK6" s="62">
        <v>764364.15235279175</v>
      </c>
      <c r="AL6" s="62">
        <v>792216.66475165414</v>
      </c>
      <c r="AM6" s="62">
        <v>812470.36307453527</v>
      </c>
      <c r="AN6" s="62">
        <v>830288.87788816169</v>
      </c>
      <c r="AO6" s="62">
        <v>881587.38154463656</v>
      </c>
      <c r="AP6" s="62">
        <v>915422.21766566532</v>
      </c>
      <c r="AQ6" s="62">
        <v>905210.91456019611</v>
      </c>
      <c r="AR6" s="62">
        <v>909032.11492851051</v>
      </c>
      <c r="AS6" s="62">
        <v>926206.85266441037</v>
      </c>
      <c r="AT6" s="62"/>
      <c r="AU6" s="62"/>
      <c r="AV6" s="62"/>
      <c r="AW6" s="70" t="s">
        <v>65</v>
      </c>
      <c r="AX6" s="59">
        <v>100</v>
      </c>
      <c r="AY6" s="59">
        <v>97.553409034766716</v>
      </c>
      <c r="AZ6" s="59">
        <v>96.467923650141159</v>
      </c>
      <c r="BA6" s="59">
        <v>100.02990493380806</v>
      </c>
      <c r="BB6" s="59">
        <v>101.77228484248613</v>
      </c>
      <c r="BC6" s="59">
        <v>100.8647011168885</v>
      </c>
      <c r="BD6" s="59">
        <v>104.99783945385546</v>
      </c>
      <c r="BE6" s="59">
        <v>109.04060114325891</v>
      </c>
      <c r="BF6" s="59">
        <v>110.98276092866331</v>
      </c>
      <c r="BG6" s="59">
        <v>116.39724739093191</v>
      </c>
      <c r="BH6" s="59">
        <v>120.88582278117426</v>
      </c>
      <c r="BI6" s="59">
        <v>121.49403027201042</v>
      </c>
      <c r="BJ6" s="59">
        <v>122.4889767271583</v>
      </c>
      <c r="BK6" s="59">
        <v>124.18078260351525</v>
      </c>
      <c r="BL6" s="62"/>
      <c r="BM6" s="3"/>
      <c r="BN6" s="3"/>
      <c r="BO6" s="3"/>
      <c r="BP6" s="3"/>
      <c r="BQ6" s="3"/>
      <c r="BR6" s="3"/>
      <c r="BS6" s="3"/>
    </row>
    <row r="7" spans="1:71" x14ac:dyDescent="0.25">
      <c r="A7" s="191"/>
      <c r="B7" s="59"/>
      <c r="C7" s="59"/>
      <c r="D7" s="59"/>
      <c r="E7" s="59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59"/>
      <c r="AG7" s="59"/>
      <c r="AH7" s="59"/>
      <c r="AI7" s="59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191"/>
      <c r="AX7" s="59"/>
      <c r="AY7" s="59"/>
      <c r="AZ7" s="59"/>
      <c r="BA7" s="59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2"/>
      <c r="BN7" s="2"/>
      <c r="BO7" s="2"/>
      <c r="BP7" s="2"/>
      <c r="BQ7" s="2"/>
      <c r="BR7" s="2"/>
      <c r="BS7" s="2"/>
    </row>
    <row r="8" spans="1:71" ht="18" x14ac:dyDescent="0.25">
      <c r="A8" s="72" t="s">
        <v>248</v>
      </c>
      <c r="B8" s="206" t="s">
        <v>179</v>
      </c>
      <c r="C8" s="206"/>
      <c r="D8" s="206"/>
      <c r="E8" s="206"/>
      <c r="F8" s="206"/>
      <c r="G8" s="206"/>
      <c r="H8" s="206"/>
      <c r="I8" s="206"/>
      <c r="Q8" s="205" t="s">
        <v>179</v>
      </c>
      <c r="R8" s="205"/>
      <c r="S8" s="205"/>
      <c r="T8" s="205"/>
      <c r="U8" s="205"/>
      <c r="V8" s="205"/>
      <c r="W8" s="205"/>
      <c r="X8" s="205"/>
      <c r="Y8" s="205"/>
      <c r="Z8" s="193"/>
      <c r="AA8" s="193"/>
      <c r="AB8" s="193"/>
      <c r="AC8" s="193"/>
      <c r="AD8" s="193"/>
      <c r="AE8" s="193"/>
      <c r="AF8" s="222" t="s">
        <v>180</v>
      </c>
      <c r="AG8" s="222"/>
      <c r="AH8" s="222"/>
      <c r="AI8" s="222"/>
      <c r="AJ8" s="222"/>
      <c r="AK8" s="222"/>
      <c r="AL8" s="222"/>
      <c r="AM8" s="222"/>
      <c r="AN8" s="222"/>
      <c r="AO8" s="42"/>
      <c r="AP8" s="42"/>
      <c r="AQ8" s="42"/>
      <c r="AR8" s="42"/>
      <c r="AS8" s="42"/>
      <c r="AT8" s="42"/>
      <c r="AU8" s="42"/>
      <c r="AV8" s="42"/>
      <c r="AW8" s="72" t="s">
        <v>248</v>
      </c>
      <c r="AX8" s="203" t="s">
        <v>224</v>
      </c>
      <c r="AY8" s="203"/>
      <c r="AZ8" s="203"/>
      <c r="BA8" s="203"/>
      <c r="BB8" s="203"/>
      <c r="BC8" s="203"/>
      <c r="BD8" s="203"/>
      <c r="BE8" s="203"/>
      <c r="BF8" s="203"/>
      <c r="BG8" s="40"/>
      <c r="BH8" s="40"/>
      <c r="BI8" s="40"/>
      <c r="BJ8" s="40"/>
      <c r="BK8" s="40"/>
      <c r="BL8" s="40"/>
    </row>
    <row r="9" spans="1:71" s="3" customFormat="1" x14ac:dyDescent="0.25">
      <c r="A9" s="191" t="s">
        <v>124</v>
      </c>
      <c r="B9" s="59">
        <v>30493.583410931926</v>
      </c>
      <c r="C9" s="59">
        <v>28753.122223336541</v>
      </c>
      <c r="D9" s="59">
        <v>28669.362512947642</v>
      </c>
      <c r="E9" s="59">
        <v>27747.448511834373</v>
      </c>
      <c r="F9" s="59">
        <v>28020.501408769574</v>
      </c>
      <c r="G9" s="59">
        <v>27952.066168968158</v>
      </c>
      <c r="H9" s="59">
        <v>26806.058967883931</v>
      </c>
      <c r="I9" s="59">
        <v>23766.200435682316</v>
      </c>
      <c r="J9" s="59">
        <v>23629.116510357126</v>
      </c>
      <c r="K9" s="59">
        <v>23464.214917531121</v>
      </c>
      <c r="L9" s="59">
        <v>21604.521623610985</v>
      </c>
      <c r="M9" s="59">
        <v>21331.535858804593</v>
      </c>
      <c r="N9" s="59">
        <v>24539.496299085789</v>
      </c>
      <c r="O9" s="59">
        <v>24032.184331871569</v>
      </c>
      <c r="P9" s="59"/>
      <c r="Q9" s="68">
        <v>48802.066187162069</v>
      </c>
      <c r="R9" s="68">
        <v>51601.220222730422</v>
      </c>
      <c r="S9" s="68">
        <v>54933.910664588446</v>
      </c>
      <c r="T9" s="68">
        <v>51865.453985793982</v>
      </c>
      <c r="U9" s="68">
        <v>54420.302540056757</v>
      </c>
      <c r="V9" s="68">
        <v>54950.7052304229</v>
      </c>
      <c r="W9" s="68">
        <v>52195.832577366498</v>
      </c>
      <c r="X9" s="68">
        <v>47445.924481646507</v>
      </c>
      <c r="Y9" s="68">
        <v>48089.397140420275</v>
      </c>
      <c r="Z9" s="68">
        <v>44712.566441468429</v>
      </c>
      <c r="AA9" s="68">
        <v>44086.826544887386</v>
      </c>
      <c r="AB9" s="68">
        <v>44149.023448216263</v>
      </c>
      <c r="AC9" s="68">
        <v>47355.170862605795</v>
      </c>
      <c r="AD9" s="68">
        <v>47941.523083594628</v>
      </c>
      <c r="AE9" s="68"/>
      <c r="AF9" s="59">
        <v>8143.8433184186288</v>
      </c>
      <c r="AG9" s="59">
        <v>9162.9038814193336</v>
      </c>
      <c r="AH9" s="59">
        <v>9645.429677061853</v>
      </c>
      <c r="AI9" s="59">
        <v>9099.1332904635929</v>
      </c>
      <c r="AJ9" s="59">
        <v>9818.4127502300544</v>
      </c>
      <c r="AK9" s="59">
        <v>10663.012053854938</v>
      </c>
      <c r="AL9" s="59">
        <v>10301.399055644346</v>
      </c>
      <c r="AM9" s="59">
        <v>9361.7915441217483</v>
      </c>
      <c r="AN9" s="59">
        <v>8925.7213264183956</v>
      </c>
      <c r="AO9" s="59">
        <v>8980.2519404084305</v>
      </c>
      <c r="AP9" s="59">
        <v>8733.0451994494069</v>
      </c>
      <c r="AQ9" s="59">
        <v>8573.7912109426688</v>
      </c>
      <c r="AR9" s="59">
        <v>8977.9770587706007</v>
      </c>
      <c r="AS9" s="59">
        <v>9355.4269858426997</v>
      </c>
      <c r="AT9" s="140"/>
      <c r="AU9" s="59"/>
      <c r="AV9" s="59"/>
      <c r="AW9" s="191" t="s">
        <v>225</v>
      </c>
      <c r="AX9" s="59">
        <v>100</v>
      </c>
      <c r="AY9" s="59">
        <v>94.29236910552325</v>
      </c>
      <c r="AZ9" s="59">
        <v>94.017689317122688</v>
      </c>
      <c r="BA9" s="59">
        <v>90.994384418221358</v>
      </c>
      <c r="BB9" s="59">
        <v>91.889828201444658</v>
      </c>
      <c r="BC9" s="59">
        <v>91.665403151495028</v>
      </c>
      <c r="BD9" s="59">
        <v>87.907211844030044</v>
      </c>
      <c r="BE9" s="59">
        <v>77.938365312494412</v>
      </c>
      <c r="BF9" s="59">
        <v>77.488815243295107</v>
      </c>
      <c r="BG9" s="59">
        <v>76.94804051503904</v>
      </c>
      <c r="BH9" s="59">
        <v>70.849402421710067</v>
      </c>
      <c r="BI9" s="59">
        <v>69.954178790142635</v>
      </c>
      <c r="BJ9" s="59">
        <v>80.474295094778526</v>
      </c>
      <c r="BK9" s="59">
        <v>78.810627167078209</v>
      </c>
      <c r="BL9" s="59"/>
      <c r="BM9"/>
      <c r="BN9"/>
      <c r="BO9"/>
      <c r="BP9"/>
      <c r="BQ9"/>
      <c r="BR9"/>
      <c r="BS9"/>
    </row>
    <row r="10" spans="1:71" ht="18" customHeight="1" x14ac:dyDescent="0.25">
      <c r="A10" s="191" t="s">
        <v>222</v>
      </c>
      <c r="B10" s="59">
        <v>445865.34193867765</v>
      </c>
      <c r="C10" s="59">
        <v>450205.42278808891</v>
      </c>
      <c r="D10" s="59">
        <v>445740.88695588411</v>
      </c>
      <c r="E10" s="59">
        <v>456578.75302311691</v>
      </c>
      <c r="F10" s="59">
        <v>465767.58301332797</v>
      </c>
      <c r="G10" s="59">
        <v>468800.31716847548</v>
      </c>
      <c r="H10" s="59">
        <v>480638.2881873679</v>
      </c>
      <c r="I10" s="59">
        <v>494705.56387501158</v>
      </c>
      <c r="J10" s="59">
        <v>498247.2650807469</v>
      </c>
      <c r="K10" s="59">
        <v>508387.73968043562</v>
      </c>
      <c r="L10" s="59">
        <v>528807.7517795983</v>
      </c>
      <c r="M10" s="59">
        <v>540190.74562219065</v>
      </c>
      <c r="N10" s="59">
        <v>540961.82728357567</v>
      </c>
      <c r="O10" s="59">
        <v>554231.57099240914</v>
      </c>
      <c r="P10" s="59"/>
      <c r="Q10" s="68">
        <v>844023.80650567519</v>
      </c>
      <c r="R10" s="68">
        <v>862426.53553656302</v>
      </c>
      <c r="S10" s="68">
        <v>881120.85055658175</v>
      </c>
      <c r="T10" s="68">
        <v>913761.89343690616</v>
      </c>
      <c r="U10" s="68">
        <v>913908.69686276768</v>
      </c>
      <c r="V10" s="68">
        <v>918115.31002917385</v>
      </c>
      <c r="W10" s="68">
        <v>928430.42830021447</v>
      </c>
      <c r="X10" s="68">
        <v>967656.19686166255</v>
      </c>
      <c r="Y10" s="68">
        <v>980408.61806993152</v>
      </c>
      <c r="Z10" s="68">
        <v>1002573.0900974597</v>
      </c>
      <c r="AA10" s="68">
        <v>1039939.312033582</v>
      </c>
      <c r="AB10" s="68">
        <v>1055188.4143644157</v>
      </c>
      <c r="AC10" s="68">
        <v>1078806.1584544764</v>
      </c>
      <c r="AD10" s="68">
        <v>1089520.7631093885</v>
      </c>
      <c r="AE10" s="68"/>
      <c r="AF10" s="59">
        <v>258255.38976983164</v>
      </c>
      <c r="AG10" s="59">
        <v>271646.0660257152</v>
      </c>
      <c r="AH10" s="59">
        <v>278517.77920078911</v>
      </c>
      <c r="AI10" s="59">
        <v>287868.95199363306</v>
      </c>
      <c r="AJ10" s="59">
        <v>286060.09500831971</v>
      </c>
      <c r="AK10" s="59">
        <v>288240.87614286825</v>
      </c>
      <c r="AL10" s="59">
        <v>288889.7206717743</v>
      </c>
      <c r="AM10" s="59">
        <v>298724.36037782847</v>
      </c>
      <c r="AN10" s="59">
        <v>298042.49344859639</v>
      </c>
      <c r="AO10" s="59">
        <v>307118.0383446092</v>
      </c>
      <c r="AP10" s="59">
        <v>313477.21493637684</v>
      </c>
      <c r="AQ10" s="59">
        <v>311920.51535227202</v>
      </c>
      <c r="AR10" s="59">
        <v>319321.40681115398</v>
      </c>
      <c r="AS10" s="59">
        <v>316833.30259701883</v>
      </c>
      <c r="AT10" s="140"/>
      <c r="AU10" s="59"/>
      <c r="AV10" s="59"/>
      <c r="AW10" s="191" t="s">
        <v>226</v>
      </c>
      <c r="AX10" s="59">
        <v>100</v>
      </c>
      <c r="AY10" s="59">
        <v>100.97340619267246</v>
      </c>
      <c r="AZ10" s="59">
        <v>99.972086867695893</v>
      </c>
      <c r="BA10" s="59">
        <v>102.40283558211904</v>
      </c>
      <c r="BB10" s="59">
        <v>104.46373359905323</v>
      </c>
      <c r="BC10" s="59">
        <v>105.14392420143572</v>
      </c>
      <c r="BD10" s="59">
        <v>107.79897941775272</v>
      </c>
      <c r="BE10" s="59">
        <v>110.9540296906619</v>
      </c>
      <c r="BF10" s="59">
        <v>111.74837293123214</v>
      </c>
      <c r="BG10" s="59">
        <v>114.02270862092641</v>
      </c>
      <c r="BH10" s="59">
        <v>118.60256943952557</v>
      </c>
      <c r="BI10" s="59">
        <v>121.1555810266334</v>
      </c>
      <c r="BJ10" s="59">
        <v>121.32852150638278</v>
      </c>
      <c r="BK10" s="59">
        <v>124.30469894397751</v>
      </c>
      <c r="BL10" s="59"/>
    </row>
    <row r="11" spans="1:71" x14ac:dyDescent="0.25">
      <c r="A11" s="191" t="s">
        <v>217</v>
      </c>
      <c r="B11" s="59">
        <v>198478.54190649351</v>
      </c>
      <c r="C11" s="59">
        <v>215722.2877722471</v>
      </c>
      <c r="D11" s="59">
        <v>206008.54040924163</v>
      </c>
      <c r="E11" s="59">
        <v>207342.04278455328</v>
      </c>
      <c r="F11" s="59">
        <v>223868.37635509737</v>
      </c>
      <c r="G11" s="59">
        <v>210919.62341015329</v>
      </c>
      <c r="H11" s="59">
        <v>215118.30124494777</v>
      </c>
      <c r="I11" s="59">
        <v>222063.00236777368</v>
      </c>
      <c r="J11" s="59">
        <v>212697.90132433039</v>
      </c>
      <c r="K11" s="59">
        <v>224975.73871465391</v>
      </c>
      <c r="L11" s="59">
        <v>246423.3805460505</v>
      </c>
      <c r="M11" s="59">
        <v>256696.74676671234</v>
      </c>
      <c r="N11" s="59">
        <v>261081.41637892791</v>
      </c>
      <c r="O11" s="59">
        <v>250450.35193834658</v>
      </c>
      <c r="P11" s="59"/>
      <c r="Q11" s="68">
        <v>414105.03369728755</v>
      </c>
      <c r="R11" s="68">
        <v>432086.82438298047</v>
      </c>
      <c r="S11" s="68">
        <v>423014.63243319979</v>
      </c>
      <c r="T11" s="68">
        <v>433605.92501451186</v>
      </c>
      <c r="U11" s="68">
        <v>471768.75258643494</v>
      </c>
      <c r="V11" s="68">
        <v>452699.78010045283</v>
      </c>
      <c r="W11" s="68">
        <v>462843.3272669962</v>
      </c>
      <c r="X11" s="68">
        <v>486282.97114317835</v>
      </c>
      <c r="Y11" s="68">
        <v>478086.74364173866</v>
      </c>
      <c r="Z11" s="68">
        <v>504739.15878374455</v>
      </c>
      <c r="AA11" s="68">
        <v>560705.74849417433</v>
      </c>
      <c r="AB11" s="68">
        <v>597245.90304128267</v>
      </c>
      <c r="AC11" s="68">
        <v>608226.68077150243</v>
      </c>
      <c r="AD11" s="68">
        <v>594741.45924882276</v>
      </c>
      <c r="AE11" s="68"/>
      <c r="AF11" s="59">
        <v>261560.32188017285</v>
      </c>
      <c r="AG11" s="59">
        <v>286373.63196769473</v>
      </c>
      <c r="AH11" s="59">
        <v>275751.64820189116</v>
      </c>
      <c r="AI11" s="59">
        <v>280416.66221858159</v>
      </c>
      <c r="AJ11" s="59">
        <v>307289.52381072729</v>
      </c>
      <c r="AK11" s="59">
        <v>299655.41176161909</v>
      </c>
      <c r="AL11" s="59">
        <v>302408.33392612485</v>
      </c>
      <c r="AM11" s="59">
        <v>300500.47748214379</v>
      </c>
      <c r="AN11" s="59">
        <v>288966.74367472436</v>
      </c>
      <c r="AO11" s="59">
        <v>303287.11478753883</v>
      </c>
      <c r="AP11" s="59">
        <v>334052.20290828717</v>
      </c>
      <c r="AQ11" s="59">
        <v>347875.75123975438</v>
      </c>
      <c r="AR11" s="59">
        <v>348057.1705427604</v>
      </c>
      <c r="AS11" s="59">
        <v>344131.14710525161</v>
      </c>
      <c r="AT11" s="140"/>
      <c r="AU11" s="59"/>
      <c r="AV11" s="59"/>
      <c r="AW11" s="191" t="s">
        <v>227</v>
      </c>
      <c r="AX11" s="59">
        <v>100</v>
      </c>
      <c r="AY11" s="59">
        <v>108.68796480471798</v>
      </c>
      <c r="AZ11" s="59">
        <v>103.79386024827593</v>
      </c>
      <c r="BA11" s="59">
        <v>104.46572248713693</v>
      </c>
      <c r="BB11" s="59">
        <v>112.79223144462914</v>
      </c>
      <c r="BC11" s="59">
        <v>106.26822495981504</v>
      </c>
      <c r="BD11" s="59">
        <v>108.38365658001132</v>
      </c>
      <c r="BE11" s="59">
        <v>111.88262480907947</v>
      </c>
      <c r="BF11" s="59">
        <v>107.16417970489518</v>
      </c>
      <c r="BG11" s="59">
        <v>113.35015692560037</v>
      </c>
      <c r="BH11" s="59">
        <v>124.15618241600373</v>
      </c>
      <c r="BI11" s="59">
        <v>129.33224130981696</v>
      </c>
      <c r="BJ11" s="59">
        <v>131.5413816884687</v>
      </c>
      <c r="BK11" s="59">
        <v>126.18510269807295</v>
      </c>
      <c r="BL11" s="59"/>
    </row>
    <row r="12" spans="1:71" x14ac:dyDescent="0.25">
      <c r="A12" s="191" t="s">
        <v>207</v>
      </c>
      <c r="B12" s="59">
        <v>142472.95527604269</v>
      </c>
      <c r="C12" s="59">
        <v>102633.34679289171</v>
      </c>
      <c r="D12" s="59">
        <v>108023.60451488329</v>
      </c>
      <c r="E12" s="59">
        <v>125886.59435350598</v>
      </c>
      <c r="F12" s="59">
        <v>114139.03048954748</v>
      </c>
      <c r="G12" s="59">
        <v>116705.70813663049</v>
      </c>
      <c r="H12" s="59">
        <v>135595.63688973046</v>
      </c>
      <c r="I12" s="59">
        <v>150665.43125709353</v>
      </c>
      <c r="J12" s="59">
        <v>172499.38936846488</v>
      </c>
      <c r="K12" s="59">
        <v>194499.14115399212</v>
      </c>
      <c r="L12" s="59">
        <v>191176.77500501651</v>
      </c>
      <c r="M12" s="59">
        <v>174764.3439197939</v>
      </c>
      <c r="N12" s="59">
        <v>174532.43328245005</v>
      </c>
      <c r="O12" s="59">
        <v>186228.37173788875</v>
      </c>
      <c r="P12" s="59"/>
      <c r="Q12" s="68">
        <v>297255.14596602129</v>
      </c>
      <c r="R12" s="68">
        <v>205572.25379677696</v>
      </c>
      <c r="S12" s="68">
        <v>221813.93677755885</v>
      </c>
      <c r="T12" s="68">
        <v>263261.48068434629</v>
      </c>
      <c r="U12" s="68">
        <v>240530.74807701763</v>
      </c>
      <c r="V12" s="68">
        <v>250487.11710992453</v>
      </c>
      <c r="W12" s="68">
        <v>291744.28850415745</v>
      </c>
      <c r="X12" s="68">
        <v>329933.5448906832</v>
      </c>
      <c r="Y12" s="68">
        <v>387731.47656781343</v>
      </c>
      <c r="Z12" s="68">
        <v>436364.08730606089</v>
      </c>
      <c r="AA12" s="68">
        <v>434998.97000990226</v>
      </c>
      <c r="AB12" s="68">
        <v>406617.10644371103</v>
      </c>
      <c r="AC12" s="68">
        <v>406598.3862608085</v>
      </c>
      <c r="AD12" s="68">
        <v>442234.28996494057</v>
      </c>
      <c r="AE12" s="68"/>
      <c r="AF12" s="59">
        <v>187754.66447540451</v>
      </c>
      <c r="AG12" s="59">
        <v>136246.85972694197</v>
      </c>
      <c r="AH12" s="59">
        <v>144594.42764127284</v>
      </c>
      <c r="AI12" s="59">
        <v>170253.45237557642</v>
      </c>
      <c r="AJ12" s="59">
        <v>156671.2051894172</v>
      </c>
      <c r="AK12" s="59">
        <v>165804.85239444955</v>
      </c>
      <c r="AL12" s="59">
        <v>190617.21109811071</v>
      </c>
      <c r="AM12" s="59">
        <v>203883.7336704412</v>
      </c>
      <c r="AN12" s="59">
        <v>234353.91943842248</v>
      </c>
      <c r="AO12" s="59">
        <v>262201.9764720801</v>
      </c>
      <c r="AP12" s="59">
        <v>259159.75462155187</v>
      </c>
      <c r="AQ12" s="59">
        <v>236840.8567572271</v>
      </c>
      <c r="AR12" s="59">
        <v>232675.56051582546</v>
      </c>
      <c r="AS12" s="59">
        <v>255886.97597629725</v>
      </c>
      <c r="AT12" s="140"/>
      <c r="AU12" s="59"/>
      <c r="AV12" s="59"/>
      <c r="AW12" s="191" t="s">
        <v>228</v>
      </c>
      <c r="AX12" s="59">
        <v>100</v>
      </c>
      <c r="AY12" s="59">
        <v>72.037072996793412</v>
      </c>
      <c r="AZ12" s="59">
        <v>75.820428028313543</v>
      </c>
      <c r="BA12" s="59">
        <v>88.358239014274332</v>
      </c>
      <c r="BB12" s="59">
        <v>80.112769661022369</v>
      </c>
      <c r="BC12" s="59">
        <v>81.914288863112361</v>
      </c>
      <c r="BD12" s="59">
        <v>95.172895534463123</v>
      </c>
      <c r="BE12" s="59">
        <v>105.75019726738863</v>
      </c>
      <c r="BF12" s="59">
        <v>121.07518162604664</v>
      </c>
      <c r="BG12" s="59">
        <v>136.51653450800413</v>
      </c>
      <c r="BH12" s="59">
        <v>134.1846069203869</v>
      </c>
      <c r="BI12" s="59">
        <v>122.6649251299563</v>
      </c>
      <c r="BJ12" s="59">
        <v>122.5021499303442</v>
      </c>
      <c r="BK12" s="59">
        <v>130.7113840497444</v>
      </c>
      <c r="BL12" s="59"/>
    </row>
    <row r="13" spans="1:71" ht="44.25" customHeight="1" x14ac:dyDescent="0.25">
      <c r="A13" s="70" t="s">
        <v>65</v>
      </c>
      <c r="B13" s="62">
        <v>817310.42253214575</v>
      </c>
      <c r="C13" s="62">
        <v>797314.17957656423</v>
      </c>
      <c r="D13" s="62">
        <v>788442.39439295663</v>
      </c>
      <c r="E13" s="62">
        <v>817554.83867301058</v>
      </c>
      <c r="F13" s="62">
        <v>831795.49126674247</v>
      </c>
      <c r="G13" s="62">
        <v>824377.71488422737</v>
      </c>
      <c r="H13" s="62">
        <v>858158.28528993006</v>
      </c>
      <c r="I13" s="62">
        <v>891200.19793556118</v>
      </c>
      <c r="J13" s="62">
        <v>907073.67228389927</v>
      </c>
      <c r="K13" s="62">
        <v>951326.83446661278</v>
      </c>
      <c r="L13" s="62">
        <v>988012.42895427626</v>
      </c>
      <c r="M13" s="62">
        <v>992983.37216750137</v>
      </c>
      <c r="N13" s="62">
        <v>1001115.1732440394</v>
      </c>
      <c r="O13" s="62">
        <v>1014942.479000516</v>
      </c>
      <c r="P13" s="62"/>
      <c r="Q13" s="71">
        <v>1604186.0523561463</v>
      </c>
      <c r="R13" s="71">
        <v>1551686.833939051</v>
      </c>
      <c r="S13" s="71">
        <v>1580883.3304319289</v>
      </c>
      <c r="T13" s="71">
        <v>1662494.7531215583</v>
      </c>
      <c r="U13" s="71">
        <v>1680628.5000662771</v>
      </c>
      <c r="V13" s="71">
        <v>1676252.9124699743</v>
      </c>
      <c r="W13" s="71">
        <v>1735213.8766487346</v>
      </c>
      <c r="X13" s="71">
        <v>1831318.6373771706</v>
      </c>
      <c r="Y13" s="71">
        <v>1894316.2354199039</v>
      </c>
      <c r="Z13" s="71">
        <v>1988388.9026287335</v>
      </c>
      <c r="AA13" s="71">
        <v>2079730.857082546</v>
      </c>
      <c r="AB13" s="71">
        <v>2103200.4472976257</v>
      </c>
      <c r="AC13" s="71">
        <v>2140986.3963493933</v>
      </c>
      <c r="AD13" s="71">
        <v>2174438.0354067464</v>
      </c>
      <c r="AE13" s="71"/>
      <c r="AF13" s="62">
        <v>715714.21944382763</v>
      </c>
      <c r="AG13" s="62">
        <v>703429.46160177118</v>
      </c>
      <c r="AH13" s="62">
        <v>708509.28472101502</v>
      </c>
      <c r="AI13" s="62">
        <v>747638.19987825467</v>
      </c>
      <c r="AJ13" s="62">
        <v>759839.23675869429</v>
      </c>
      <c r="AK13" s="62">
        <v>764364.15235279175</v>
      </c>
      <c r="AL13" s="62">
        <v>792216.66475165426</v>
      </c>
      <c r="AM13" s="62">
        <v>812470.36307453527</v>
      </c>
      <c r="AN13" s="62">
        <v>830288.87788816169</v>
      </c>
      <c r="AO13" s="62">
        <v>881587.38154463656</v>
      </c>
      <c r="AP13" s="62">
        <v>915422.21766566532</v>
      </c>
      <c r="AQ13" s="62">
        <v>905210.91456019622</v>
      </c>
      <c r="AR13" s="62">
        <v>909032.11492851051</v>
      </c>
      <c r="AS13" s="62">
        <v>926206.85266441049</v>
      </c>
      <c r="AT13" s="140"/>
      <c r="AU13" s="62"/>
      <c r="AV13" s="62"/>
      <c r="AW13" s="70" t="s">
        <v>65</v>
      </c>
      <c r="AX13" s="59">
        <v>100</v>
      </c>
      <c r="AY13" s="59">
        <v>97.553409034766716</v>
      </c>
      <c r="AZ13" s="59">
        <v>96.467923650141174</v>
      </c>
      <c r="BA13" s="59">
        <v>100.02990493380808</v>
      </c>
      <c r="BB13" s="59">
        <v>101.77228484248614</v>
      </c>
      <c r="BC13" s="59">
        <v>100.8647011168885</v>
      </c>
      <c r="BD13" s="59">
        <v>104.99783945385546</v>
      </c>
      <c r="BE13" s="59">
        <v>109.04060114325891</v>
      </c>
      <c r="BF13" s="59">
        <v>110.98276092866331</v>
      </c>
      <c r="BG13" s="59">
        <v>116.39724739093194</v>
      </c>
      <c r="BH13" s="59">
        <v>120.88582278117426</v>
      </c>
      <c r="BI13" s="59">
        <v>121.49403027201042</v>
      </c>
      <c r="BJ13" s="59">
        <v>122.48897672715833</v>
      </c>
      <c r="BK13" s="59">
        <v>124.18078260351525</v>
      </c>
      <c r="BL13" s="62"/>
      <c r="BM13" s="3"/>
      <c r="BN13" s="3"/>
      <c r="BO13" s="3"/>
      <c r="BP13" s="3"/>
      <c r="BQ13" s="3"/>
      <c r="BR13" s="3"/>
      <c r="BS13" s="3"/>
    </row>
    <row r="14" spans="1:71" ht="14.45" customHeight="1" x14ac:dyDescent="0.25">
      <c r="A14" s="70"/>
      <c r="B14" s="62"/>
      <c r="C14" s="62"/>
      <c r="D14" s="62"/>
      <c r="E14" s="62"/>
      <c r="F14" s="62"/>
      <c r="G14" s="62"/>
      <c r="H14" s="62"/>
      <c r="I14" s="62"/>
      <c r="J14" s="62"/>
      <c r="K14" s="113"/>
      <c r="L14" s="113"/>
      <c r="M14" s="113"/>
      <c r="N14" s="113"/>
      <c r="O14" s="194"/>
      <c r="P14" s="113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62"/>
      <c r="AG14" s="62"/>
      <c r="AH14" s="62"/>
      <c r="AI14" s="62"/>
      <c r="AJ14" s="62"/>
      <c r="AK14" s="62"/>
      <c r="AL14" s="62"/>
      <c r="AM14" s="62"/>
      <c r="AN14" s="62"/>
      <c r="AO14" s="48"/>
      <c r="AP14" s="48"/>
      <c r="AQ14" s="48"/>
      <c r="AR14" s="48"/>
      <c r="AS14" s="48"/>
      <c r="AT14" s="48"/>
      <c r="AU14" s="48"/>
      <c r="AV14" s="48"/>
      <c r="AW14" s="70"/>
      <c r="AX14" s="59"/>
      <c r="AY14" s="62"/>
      <c r="AZ14" s="62"/>
      <c r="BA14" s="62"/>
      <c r="BB14" s="62"/>
      <c r="BC14" s="62"/>
      <c r="BD14" s="62"/>
      <c r="BE14" s="62"/>
      <c r="BF14" s="62"/>
      <c r="BG14" s="113"/>
      <c r="BH14" s="113"/>
      <c r="BI14" s="113"/>
      <c r="BJ14" s="113"/>
      <c r="BK14" s="113"/>
      <c r="BL14" s="113"/>
      <c r="BM14" s="3"/>
      <c r="BN14" s="3"/>
      <c r="BO14" s="3"/>
      <c r="BP14" s="3"/>
      <c r="BQ14" s="3"/>
      <c r="BR14" s="3"/>
      <c r="BS14" s="3"/>
    </row>
    <row r="15" spans="1:71" ht="18" x14ac:dyDescent="0.25">
      <c r="A15" s="66" t="s">
        <v>185</v>
      </c>
      <c r="B15" s="203" t="s">
        <v>179</v>
      </c>
      <c r="C15" s="203"/>
      <c r="D15" s="203"/>
      <c r="E15" s="203"/>
      <c r="F15" s="203"/>
      <c r="G15" s="203"/>
      <c r="H15" s="203"/>
      <c r="I15" s="203"/>
      <c r="J15" s="203"/>
      <c r="K15" s="206"/>
      <c r="L15" s="206"/>
      <c r="M15" s="206"/>
      <c r="N15" s="206"/>
      <c r="O15" s="206"/>
      <c r="P15" s="206"/>
      <c r="Q15" s="205" t="s">
        <v>179</v>
      </c>
      <c r="R15" s="205"/>
      <c r="S15" s="205"/>
      <c r="T15" s="205"/>
      <c r="U15" s="205"/>
      <c r="V15" s="205"/>
      <c r="W15" s="205"/>
      <c r="X15" s="205"/>
      <c r="Y15" s="205"/>
      <c r="Z15" s="193"/>
      <c r="AA15" s="193"/>
      <c r="AB15" s="193"/>
      <c r="AC15" s="193"/>
      <c r="AD15" s="193"/>
      <c r="AE15" s="193"/>
      <c r="AF15" s="222" t="s">
        <v>180</v>
      </c>
      <c r="AG15" s="222"/>
      <c r="AH15" s="222"/>
      <c r="AI15" s="222"/>
      <c r="AJ15" s="222"/>
      <c r="AK15" s="222"/>
      <c r="AL15" s="222"/>
      <c r="AM15" s="222"/>
      <c r="AN15" s="222"/>
      <c r="AO15" s="42"/>
      <c r="AP15" s="42"/>
      <c r="AQ15" s="42"/>
      <c r="AR15" s="42"/>
      <c r="AS15" s="42"/>
      <c r="AT15" s="42"/>
      <c r="AU15" s="42"/>
      <c r="AV15" s="42"/>
      <c r="AW15" s="66" t="s">
        <v>185</v>
      </c>
      <c r="AX15" s="203" t="s">
        <v>224</v>
      </c>
      <c r="AY15" s="203"/>
      <c r="AZ15" s="203"/>
      <c r="BA15" s="203"/>
      <c r="BB15" s="203"/>
      <c r="BC15" s="203"/>
      <c r="BD15" s="203"/>
      <c r="BE15" s="203"/>
      <c r="BF15" s="203"/>
      <c r="BG15" s="206"/>
      <c r="BH15" s="206"/>
      <c r="BI15" s="206"/>
      <c r="BJ15" s="206"/>
      <c r="BK15" s="206"/>
      <c r="BL15" s="206"/>
    </row>
    <row r="16" spans="1:71" x14ac:dyDescent="0.25">
      <c r="A16" s="191" t="s">
        <v>124</v>
      </c>
      <c r="B16" s="59">
        <v>30493.583410931926</v>
      </c>
      <c r="C16" s="59">
        <v>28753.122223336541</v>
      </c>
      <c r="D16" s="59">
        <v>28669.362512947642</v>
      </c>
      <c r="E16" s="59">
        <v>27747.448511834373</v>
      </c>
      <c r="F16" s="59">
        <v>28020.501408769574</v>
      </c>
      <c r="G16" s="59">
        <v>27952.066168968158</v>
      </c>
      <c r="H16" s="59">
        <v>26806.058967883931</v>
      </c>
      <c r="I16" s="59">
        <v>23766.200435682316</v>
      </c>
      <c r="J16" s="59">
        <v>23629.116510357126</v>
      </c>
      <c r="K16" s="59">
        <v>23464.214917531121</v>
      </c>
      <c r="L16" s="59">
        <v>21604.521623611043</v>
      </c>
      <c r="M16" s="59">
        <v>21331.535858804593</v>
      </c>
      <c r="N16" s="59">
        <v>24539.496299085731</v>
      </c>
      <c r="O16" s="59">
        <v>24032.184331871569</v>
      </c>
      <c r="P16" s="124"/>
      <c r="Q16" s="68">
        <v>48802.066187162069</v>
      </c>
      <c r="R16" s="68">
        <v>51601.220222730422</v>
      </c>
      <c r="S16" s="68">
        <v>54933.910664588446</v>
      </c>
      <c r="T16" s="68">
        <v>51865.453985793982</v>
      </c>
      <c r="U16" s="68">
        <v>54420.302540056757</v>
      </c>
      <c r="V16" s="68">
        <v>54950.7052304229</v>
      </c>
      <c r="W16" s="68">
        <v>52195.832577366498</v>
      </c>
      <c r="X16" s="68">
        <v>47445.924481646507</v>
      </c>
      <c r="Y16" s="68">
        <v>48089.397140420275</v>
      </c>
      <c r="Z16" s="68">
        <v>44712.566441468429</v>
      </c>
      <c r="AA16" s="68">
        <v>44086.82654488727</v>
      </c>
      <c r="AB16" s="68">
        <v>44149.02344821638</v>
      </c>
      <c r="AC16" s="68">
        <v>47355.170862605795</v>
      </c>
      <c r="AD16" s="68">
        <v>47941.523083594744</v>
      </c>
      <c r="AE16" s="68"/>
      <c r="AF16" s="59">
        <v>8143.8433184186288</v>
      </c>
      <c r="AG16" s="59">
        <v>9162.9038814193336</v>
      </c>
      <c r="AH16" s="59">
        <v>9645.429677061853</v>
      </c>
      <c r="AI16" s="59">
        <v>9099.1332904635929</v>
      </c>
      <c r="AJ16" s="59">
        <v>9818.4127502300544</v>
      </c>
      <c r="AK16" s="59">
        <v>10663.012053854938</v>
      </c>
      <c r="AL16" s="59">
        <v>10301.399055644346</v>
      </c>
      <c r="AM16" s="59">
        <v>9361.7915441217483</v>
      </c>
      <c r="AN16" s="59">
        <v>8925.7213264183956</v>
      </c>
      <c r="AO16" s="59">
        <v>8980.2519404084305</v>
      </c>
      <c r="AP16" s="59">
        <v>8733.0451994494069</v>
      </c>
      <c r="AQ16" s="59">
        <v>8573.7912109426688</v>
      </c>
      <c r="AR16" s="59">
        <v>8977.9770587706007</v>
      </c>
      <c r="AS16" s="59">
        <v>9355.4269858426997</v>
      </c>
      <c r="AT16" s="59"/>
      <c r="AU16" s="59"/>
      <c r="AV16" s="59"/>
      <c r="AW16" s="191" t="s">
        <v>225</v>
      </c>
      <c r="AX16" s="59">
        <v>100</v>
      </c>
      <c r="AY16" s="59">
        <v>94.29236910552325</v>
      </c>
      <c r="AZ16" s="59">
        <v>94.017689317122688</v>
      </c>
      <c r="BA16" s="59">
        <v>90.994384418221358</v>
      </c>
      <c r="BB16" s="59">
        <v>91.889828201444658</v>
      </c>
      <c r="BC16" s="59">
        <v>91.665403151495028</v>
      </c>
      <c r="BD16" s="59">
        <v>87.907211844030044</v>
      </c>
      <c r="BE16" s="59">
        <v>77.938365312494412</v>
      </c>
      <c r="BF16" s="59">
        <v>77.488815243295107</v>
      </c>
      <c r="BG16" s="59">
        <v>76.94804051503904</v>
      </c>
      <c r="BH16" s="59">
        <v>70.849402421710266</v>
      </c>
      <c r="BI16" s="59">
        <v>69.954178790142635</v>
      </c>
      <c r="BJ16" s="59">
        <v>80.474295094778341</v>
      </c>
      <c r="BK16" s="59">
        <v>78.810627167078209</v>
      </c>
      <c r="BL16" s="124"/>
    </row>
    <row r="17" spans="1:71" x14ac:dyDescent="0.25">
      <c r="A17" s="191" t="s">
        <v>222</v>
      </c>
      <c r="B17" s="59">
        <v>419175.73299965926</v>
      </c>
      <c r="C17" s="59">
        <v>423562.26119559963</v>
      </c>
      <c r="D17" s="59">
        <v>417302.16549116909</v>
      </c>
      <c r="E17" s="59">
        <v>426966.08340239979</v>
      </c>
      <c r="F17" s="59">
        <v>436567.22094469186</v>
      </c>
      <c r="G17" s="59">
        <v>441493.30369210802</v>
      </c>
      <c r="H17" s="59">
        <v>453012.22226354375</v>
      </c>
      <c r="I17" s="59">
        <v>462178.18078129773</v>
      </c>
      <c r="J17" s="59">
        <v>465978.58131718088</v>
      </c>
      <c r="K17" s="59">
        <v>474842.86840228795</v>
      </c>
      <c r="L17" s="59">
        <v>493850.23206349526</v>
      </c>
      <c r="M17" s="59">
        <v>504668.67249509331</v>
      </c>
      <c r="N17" s="59">
        <v>506074.1970482567</v>
      </c>
      <c r="O17" s="59">
        <v>516663.44090194069</v>
      </c>
      <c r="P17" s="124"/>
      <c r="Q17" s="68">
        <v>792111.93942916067</v>
      </c>
      <c r="R17" s="68">
        <v>810242.72788191331</v>
      </c>
      <c r="S17" s="68">
        <v>823721.05022328149</v>
      </c>
      <c r="T17" s="68">
        <v>852995.35953501111</v>
      </c>
      <c r="U17" s="68">
        <v>855130.23342622363</v>
      </c>
      <c r="V17" s="68">
        <v>863166.64180316799</v>
      </c>
      <c r="W17" s="68">
        <v>873278.79966458993</v>
      </c>
      <c r="X17" s="68">
        <v>901895.1503890279</v>
      </c>
      <c r="Y17" s="68">
        <v>914699.67615152127</v>
      </c>
      <c r="Z17" s="68">
        <v>933829.30651076324</v>
      </c>
      <c r="AA17" s="68">
        <v>968286.78739837825</v>
      </c>
      <c r="AB17" s="68">
        <v>982332.13239699497</v>
      </c>
      <c r="AC17" s="68">
        <v>1005748.5121805398</v>
      </c>
      <c r="AD17" s="68">
        <v>1010695.2993930484</v>
      </c>
      <c r="AE17" s="68"/>
      <c r="AF17" s="59">
        <v>240707.06032280152</v>
      </c>
      <c r="AG17" s="59">
        <v>252993.87063863105</v>
      </c>
      <c r="AH17" s="59">
        <v>258414.76312094613</v>
      </c>
      <c r="AI17" s="59">
        <v>266665.20790612313</v>
      </c>
      <c r="AJ17" s="59">
        <v>265644.52151105483</v>
      </c>
      <c r="AK17" s="59">
        <v>269245.05141061399</v>
      </c>
      <c r="AL17" s="59">
        <v>270142.39145740849</v>
      </c>
      <c r="AM17" s="59">
        <v>276864.11223141197</v>
      </c>
      <c r="AN17" s="59">
        <v>276442.92133939761</v>
      </c>
      <c r="AO17" s="59">
        <v>284548.4386262084</v>
      </c>
      <c r="AP17" s="59">
        <v>290218.11089278175</v>
      </c>
      <c r="AQ17" s="59">
        <v>288605.7632045162</v>
      </c>
      <c r="AR17" s="59">
        <v>295984.15969923488</v>
      </c>
      <c r="AS17" s="59">
        <v>292370.11777684122</v>
      </c>
      <c r="AT17" s="59"/>
      <c r="AU17" s="59"/>
      <c r="AV17" s="59"/>
      <c r="AW17" s="191" t="s">
        <v>226</v>
      </c>
      <c r="AX17" s="59">
        <v>100</v>
      </c>
      <c r="AY17" s="59">
        <v>101.04646520554756</v>
      </c>
      <c r="AZ17" s="59">
        <v>99.553035311685917</v>
      </c>
      <c r="BA17" s="59">
        <v>101.85849270113803</v>
      </c>
      <c r="BB17" s="59">
        <v>104.14897299053492</v>
      </c>
      <c r="BC17" s="59">
        <v>105.3241561797345</v>
      </c>
      <c r="BD17" s="59">
        <v>108.07214888651772</v>
      </c>
      <c r="BE17" s="59">
        <v>110.25881137581823</v>
      </c>
      <c r="BF17" s="59">
        <v>111.16544795725561</v>
      </c>
      <c r="BG17" s="59">
        <v>113.28014267530939</v>
      </c>
      <c r="BH17" s="59">
        <v>117.81460451669246</v>
      </c>
      <c r="BI17" s="59">
        <v>120.39548875686073</v>
      </c>
      <c r="BJ17" s="59">
        <v>120.73079551307615</v>
      </c>
      <c r="BK17" s="59">
        <v>123.25700183182138</v>
      </c>
      <c r="BL17" s="124"/>
    </row>
    <row r="18" spans="1:71" x14ac:dyDescent="0.25">
      <c r="A18" s="191" t="s">
        <v>217</v>
      </c>
      <c r="B18" s="59">
        <v>161555.46861571338</v>
      </c>
      <c r="C18" s="59">
        <v>178460.84519574931</v>
      </c>
      <c r="D18" s="59">
        <v>171093.91936426904</v>
      </c>
      <c r="E18" s="59">
        <v>170668.71181282439</v>
      </c>
      <c r="F18" s="59">
        <v>183525.66749050008</v>
      </c>
      <c r="G18" s="59">
        <v>173900.03378815355</v>
      </c>
      <c r="H18" s="59">
        <v>175931.13023429207</v>
      </c>
      <c r="I18" s="59">
        <v>183440.63727338554</v>
      </c>
      <c r="J18" s="59">
        <v>175037.34278084728</v>
      </c>
      <c r="K18" s="59">
        <v>184595.04946522089</v>
      </c>
      <c r="L18" s="59">
        <v>199815.93770033805</v>
      </c>
      <c r="M18" s="59">
        <v>206884.05903225005</v>
      </c>
      <c r="N18" s="59">
        <v>214140.53870437469</v>
      </c>
      <c r="O18" s="59">
        <v>202785.13336684433</v>
      </c>
      <c r="P18" s="124"/>
      <c r="Q18" s="68">
        <v>335510.5069947447</v>
      </c>
      <c r="R18" s="68">
        <v>354658.24740191142</v>
      </c>
      <c r="S18" s="68">
        <v>349304.80261076067</v>
      </c>
      <c r="T18" s="68">
        <v>355165.4183208156</v>
      </c>
      <c r="U18" s="68">
        <v>384971.92470264935</v>
      </c>
      <c r="V18" s="68">
        <v>371934.10823770374</v>
      </c>
      <c r="W18" s="68">
        <v>377254.07768119173</v>
      </c>
      <c r="X18" s="68">
        <v>400594.42486955365</v>
      </c>
      <c r="Y18" s="68">
        <v>392382.06185528636</v>
      </c>
      <c r="Z18" s="68">
        <v>413117.86858366232</v>
      </c>
      <c r="AA18" s="68">
        <v>453933.76387300849</v>
      </c>
      <c r="AB18" s="68">
        <v>481420.23324348248</v>
      </c>
      <c r="AC18" s="68">
        <v>498211.96219094901</v>
      </c>
      <c r="AD18" s="68">
        <v>480486.41205492575</v>
      </c>
      <c r="AE18" s="68"/>
      <c r="AF18" s="59">
        <v>214537.82166627725</v>
      </c>
      <c r="AG18" s="59">
        <v>237440.29677446262</v>
      </c>
      <c r="AH18" s="59">
        <v>230370.17348018469</v>
      </c>
      <c r="AI18" s="59">
        <v>232571.63201638617</v>
      </c>
      <c r="AJ18" s="59">
        <v>253763.92280358903</v>
      </c>
      <c r="AK18" s="59">
        <v>249172.11761610623</v>
      </c>
      <c r="AL18" s="59">
        <v>249507.53479029203</v>
      </c>
      <c r="AM18" s="59">
        <v>250282.25270072662</v>
      </c>
      <c r="AN18" s="59">
        <v>239994.37460911021</v>
      </c>
      <c r="AO18" s="59">
        <v>251152.81351962825</v>
      </c>
      <c r="AP18" s="59">
        <v>273871.05468018213</v>
      </c>
      <c r="AQ18" s="59">
        <v>283635.86339079239</v>
      </c>
      <c r="AR18" s="59">
        <v>287809.37951869878</v>
      </c>
      <c r="AS18" s="59">
        <v>281607.65739383898</v>
      </c>
      <c r="AT18" s="59"/>
      <c r="AU18" s="59"/>
      <c r="AV18" s="59"/>
      <c r="AW18" s="191" t="s">
        <v>227</v>
      </c>
      <c r="AX18" s="59">
        <v>100</v>
      </c>
      <c r="AY18" s="59">
        <v>110.46413143726393</v>
      </c>
      <c r="AZ18" s="59">
        <v>105.90413362685014</v>
      </c>
      <c r="BA18" s="59">
        <v>105.64093761430533</v>
      </c>
      <c r="BB18" s="59">
        <v>113.59916755714812</v>
      </c>
      <c r="BC18" s="59">
        <v>107.64106921184064</v>
      </c>
      <c r="BD18" s="59">
        <v>108.89828226909086</v>
      </c>
      <c r="BE18" s="59">
        <v>113.54653534491592</v>
      </c>
      <c r="BF18" s="59">
        <v>108.34504352013164</v>
      </c>
      <c r="BG18" s="59">
        <v>114.26109623333826</v>
      </c>
      <c r="BH18" s="59">
        <v>123.68255894551832</v>
      </c>
      <c r="BI18" s="59">
        <v>128.05760201430152</v>
      </c>
      <c r="BJ18" s="59">
        <v>132.54923559025022</v>
      </c>
      <c r="BK18" s="59">
        <v>125.52043895784337</v>
      </c>
      <c r="BL18" s="124"/>
    </row>
    <row r="19" spans="1:71" x14ac:dyDescent="0.25">
      <c r="A19" s="191" t="s">
        <v>207</v>
      </c>
      <c r="B19" s="59">
        <v>115968.63234480264</v>
      </c>
      <c r="C19" s="59">
        <v>84905.616397251448</v>
      </c>
      <c r="D19" s="59">
        <v>89715.610059620667</v>
      </c>
      <c r="E19" s="59">
        <v>103620.58077695874</v>
      </c>
      <c r="F19" s="59">
        <v>93570.347444188184</v>
      </c>
      <c r="G19" s="59">
        <v>96222.088111567617</v>
      </c>
      <c r="H19" s="59">
        <v>110894.76587901056</v>
      </c>
      <c r="I19" s="59">
        <v>124460.90717578091</v>
      </c>
      <c r="J19" s="59">
        <v>141956.43002764773</v>
      </c>
      <c r="K19" s="59">
        <v>159588.6684821698</v>
      </c>
      <c r="L19" s="59">
        <v>155018.43404431036</v>
      </c>
      <c r="M19" s="59">
        <v>140850.85728450568</v>
      </c>
      <c r="N19" s="59">
        <v>143152.54529738222</v>
      </c>
      <c r="O19" s="59">
        <v>150785.75417156727</v>
      </c>
      <c r="P19" s="124"/>
      <c r="Q19" s="68">
        <v>240837.99184812931</v>
      </c>
      <c r="R19" s="68">
        <v>168734.36340054628</v>
      </c>
      <c r="S19" s="68">
        <v>183163.10468204966</v>
      </c>
      <c r="T19" s="68">
        <v>215636.75337666078</v>
      </c>
      <c r="U19" s="68">
        <v>196277.48664937771</v>
      </c>
      <c r="V19" s="68">
        <v>205797.98493968794</v>
      </c>
      <c r="W19" s="68">
        <v>237794.76983774497</v>
      </c>
      <c r="X19" s="68">
        <v>271795.53162214486</v>
      </c>
      <c r="Y19" s="68">
        <v>318224.41898928868</v>
      </c>
      <c r="Z19" s="68">
        <v>357154.38070770248</v>
      </c>
      <c r="AA19" s="68">
        <v>352164.60731457698</v>
      </c>
      <c r="AB19" s="68">
        <v>327760.64469945885</v>
      </c>
      <c r="AC19" s="68">
        <v>333053.7548693507</v>
      </c>
      <c r="AD19" s="68">
        <v>357277.20670640725</v>
      </c>
      <c r="AE19" s="68"/>
      <c r="AF19" s="59">
        <v>154000.71553165285</v>
      </c>
      <c r="AG19" s="59">
        <v>112966.03875807629</v>
      </c>
      <c r="AH19" s="59">
        <v>120797.98469817301</v>
      </c>
      <c r="AI19" s="59">
        <v>141204.60233046766</v>
      </c>
      <c r="AJ19" s="59">
        <v>129381.23996612673</v>
      </c>
      <c r="AK19" s="59">
        <v>137871.51695099988</v>
      </c>
      <c r="AL19" s="59">
        <v>157272.22134463003</v>
      </c>
      <c r="AM19" s="59">
        <v>169811.6441598839</v>
      </c>
      <c r="AN19" s="59">
        <v>194637.00776629394</v>
      </c>
      <c r="AO19" s="59">
        <v>217130.10837107938</v>
      </c>
      <c r="AP19" s="59">
        <v>212470.84949877707</v>
      </c>
      <c r="AQ19" s="59">
        <v>193105.04009879471</v>
      </c>
      <c r="AR19" s="59">
        <v>192400.02611294595</v>
      </c>
      <c r="AS19" s="59">
        <v>209396.13420182318</v>
      </c>
      <c r="AT19" s="59"/>
      <c r="AU19" s="59"/>
      <c r="AV19" s="59"/>
      <c r="AW19" s="191" t="s">
        <v>228</v>
      </c>
      <c r="AX19" s="59">
        <v>100</v>
      </c>
      <c r="AY19" s="59">
        <v>73.214294831732289</v>
      </c>
      <c r="AZ19" s="59">
        <v>77.361962666658499</v>
      </c>
      <c r="BA19" s="59">
        <v>89.3522486915857</v>
      </c>
      <c r="BB19" s="59">
        <v>80.68591096770119</v>
      </c>
      <c r="BC19" s="59">
        <v>82.972512623479261</v>
      </c>
      <c r="BD19" s="59">
        <v>95.624794081639024</v>
      </c>
      <c r="BE19" s="59">
        <v>107.32290677165935</v>
      </c>
      <c r="BF19" s="59">
        <v>122.40933359080853</v>
      </c>
      <c r="BG19" s="59">
        <v>137.61365056688285</v>
      </c>
      <c r="BH19" s="59">
        <v>133.6727276246591</v>
      </c>
      <c r="BI19" s="59">
        <v>121.4559958469823</v>
      </c>
      <c r="BJ19" s="59">
        <v>123.44074634919835</v>
      </c>
      <c r="BK19" s="59">
        <v>130.02287870675664</v>
      </c>
      <c r="BL19" s="124"/>
    </row>
    <row r="20" spans="1:71" x14ac:dyDescent="0.25">
      <c r="A20" s="70" t="s">
        <v>65</v>
      </c>
      <c r="B20" s="62">
        <v>727193.41737110715</v>
      </c>
      <c r="C20" s="62">
        <v>715681.84501193697</v>
      </c>
      <c r="D20" s="62">
        <v>706781.05742800643</v>
      </c>
      <c r="E20" s="62">
        <v>729002.82450401725</v>
      </c>
      <c r="F20" s="62">
        <v>741683.73728814966</v>
      </c>
      <c r="G20" s="62">
        <v>739567.49176079745</v>
      </c>
      <c r="H20" s="62">
        <v>766644.17734473036</v>
      </c>
      <c r="I20" s="62">
        <v>793845.92566614645</v>
      </c>
      <c r="J20" s="62">
        <v>806601.4706360331</v>
      </c>
      <c r="K20" s="62">
        <v>842490.8012672097</v>
      </c>
      <c r="L20" s="62">
        <v>870289.12543175474</v>
      </c>
      <c r="M20" s="62">
        <v>873735.1246706536</v>
      </c>
      <c r="N20" s="62">
        <v>887906.77734909928</v>
      </c>
      <c r="O20" s="62">
        <v>894266.51277222391</v>
      </c>
      <c r="P20" s="62"/>
      <c r="Q20" s="71">
        <v>1417262.5044591967</v>
      </c>
      <c r="R20" s="71">
        <v>1385236.5589071014</v>
      </c>
      <c r="S20" s="71">
        <v>1411122.8681806803</v>
      </c>
      <c r="T20" s="71">
        <v>1475662.9852182816</v>
      </c>
      <c r="U20" s="71">
        <v>1490799.9473183076</v>
      </c>
      <c r="V20" s="71">
        <v>1495849.4402109825</v>
      </c>
      <c r="W20" s="71">
        <v>1540523.4797608932</v>
      </c>
      <c r="X20" s="71">
        <v>1621731.0313623729</v>
      </c>
      <c r="Y20" s="71">
        <v>1673395.5541365165</v>
      </c>
      <c r="Z20" s="71">
        <v>1748814.1222435967</v>
      </c>
      <c r="AA20" s="71">
        <v>1818471.9851308512</v>
      </c>
      <c r="AB20" s="71">
        <v>1835662.0337881525</v>
      </c>
      <c r="AC20" s="71">
        <v>1884369.4001034452</v>
      </c>
      <c r="AD20" s="71">
        <v>1896400.4412379761</v>
      </c>
      <c r="AE20" s="71"/>
      <c r="AF20" s="62">
        <v>617389.44083915022</v>
      </c>
      <c r="AG20" s="62">
        <v>612563.11005258933</v>
      </c>
      <c r="AH20" s="62">
        <v>619228.35097636562</v>
      </c>
      <c r="AI20" s="62">
        <v>649540.57554344053</v>
      </c>
      <c r="AJ20" s="62">
        <v>658608.09703100065</v>
      </c>
      <c r="AK20" s="62">
        <v>666951.69803157495</v>
      </c>
      <c r="AL20" s="62">
        <v>687223.54664797487</v>
      </c>
      <c r="AM20" s="62">
        <v>706319.80063614435</v>
      </c>
      <c r="AN20" s="62">
        <v>720000.02504122013</v>
      </c>
      <c r="AO20" s="62">
        <v>761811.61245732452</v>
      </c>
      <c r="AP20" s="62">
        <v>785293.06027119036</v>
      </c>
      <c r="AQ20" s="62">
        <v>773920.45790504594</v>
      </c>
      <c r="AR20" s="62">
        <v>785171.54238965025</v>
      </c>
      <c r="AS20" s="62">
        <v>792729.33635834605</v>
      </c>
      <c r="AT20" s="56"/>
      <c r="AU20" s="62"/>
      <c r="AV20" s="62"/>
      <c r="AW20" s="70" t="s">
        <v>65</v>
      </c>
      <c r="AX20" s="59">
        <v>100</v>
      </c>
      <c r="AY20" s="59">
        <v>98.416986171191439</v>
      </c>
      <c r="AZ20" s="59">
        <v>97.192994400733994</v>
      </c>
      <c r="BA20" s="59">
        <v>100.24882061494056</v>
      </c>
      <c r="BB20" s="59">
        <v>101.99263628780177</v>
      </c>
      <c r="BC20" s="59">
        <v>101.70162079222665</v>
      </c>
      <c r="BD20" s="59">
        <v>105.42507110642482</v>
      </c>
      <c r="BE20" s="59">
        <v>109.16571942248821</v>
      </c>
      <c r="BF20" s="59">
        <v>110.9197981400871</v>
      </c>
      <c r="BG20" s="59">
        <v>115.85511930414836</v>
      </c>
      <c r="BH20" s="59">
        <v>119.67780574499093</v>
      </c>
      <c r="BI20" s="59">
        <v>120.15168231710796</v>
      </c>
      <c r="BJ20" s="59">
        <v>122.10049708081662</v>
      </c>
      <c r="BK20" s="59">
        <v>122.97505607312927</v>
      </c>
      <c r="BL20" s="62"/>
      <c r="BM20" s="3"/>
      <c r="BN20" s="3"/>
      <c r="BO20" s="3"/>
      <c r="BP20" s="3"/>
      <c r="BQ20" s="3"/>
      <c r="BR20" s="3"/>
      <c r="BS20" s="3"/>
    </row>
    <row r="21" spans="1:71" x14ac:dyDescent="0.25">
      <c r="O21" s="195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</row>
    <row r="22" spans="1:71" x14ac:dyDescent="0.25"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1" ht="36" x14ac:dyDescent="0.25">
      <c r="A23" s="66" t="s">
        <v>101</v>
      </c>
      <c r="B23" s="203" t="s">
        <v>179</v>
      </c>
      <c r="C23" s="203"/>
      <c r="D23" s="203"/>
      <c r="E23" s="203"/>
      <c r="F23" s="203"/>
      <c r="G23" s="203"/>
      <c r="H23" s="203"/>
      <c r="I23" s="203"/>
      <c r="J23" s="203"/>
      <c r="K23" s="206"/>
      <c r="L23" s="206"/>
      <c r="M23" s="206"/>
      <c r="N23" s="206"/>
      <c r="O23" s="206"/>
      <c r="P23" s="206"/>
      <c r="Q23" s="205" t="s">
        <v>179</v>
      </c>
      <c r="R23" s="205"/>
      <c r="S23" s="205"/>
      <c r="T23" s="205"/>
      <c r="U23" s="205"/>
      <c r="V23" s="205"/>
      <c r="W23" s="205"/>
      <c r="X23" s="205"/>
      <c r="Y23" s="205"/>
      <c r="Z23" s="193"/>
      <c r="AA23" s="193"/>
      <c r="AB23" s="193"/>
      <c r="AC23" s="193"/>
      <c r="AD23" s="193"/>
      <c r="AE23" s="193"/>
      <c r="AF23" s="222" t="s">
        <v>180</v>
      </c>
      <c r="AG23" s="222"/>
      <c r="AH23" s="222"/>
      <c r="AI23" s="222"/>
      <c r="AJ23" s="222"/>
      <c r="AK23" s="222"/>
      <c r="AL23" s="222"/>
      <c r="AM23" s="222"/>
      <c r="AN23" s="222"/>
      <c r="AO23" s="48"/>
      <c r="AP23" s="48"/>
      <c r="AQ23" s="48"/>
      <c r="AR23" s="196"/>
      <c r="AS23" s="196"/>
      <c r="AT23" s="196"/>
      <c r="AU23" s="196"/>
      <c r="AV23" s="196"/>
      <c r="AW23" s="3"/>
      <c r="AX23" s="203"/>
      <c r="AY23" s="203"/>
      <c r="AZ23" s="203"/>
      <c r="BA23" s="203"/>
      <c r="BB23" s="203"/>
      <c r="BC23" s="203"/>
      <c r="BD23" s="203"/>
      <c r="BE23" s="203"/>
      <c r="BF23" s="203"/>
      <c r="BG23" s="206"/>
      <c r="BH23" s="206"/>
      <c r="BI23" s="206"/>
      <c r="BJ23" s="206"/>
      <c r="BK23" s="206"/>
      <c r="BL23" s="206"/>
      <c r="BM23" s="3"/>
      <c r="BN23" s="3"/>
      <c r="BO23" s="3"/>
      <c r="BP23" s="3"/>
      <c r="BQ23" s="3"/>
      <c r="BR23" s="3"/>
      <c r="BS23" s="3"/>
    </row>
    <row r="24" spans="1:71" x14ac:dyDescent="0.25">
      <c r="A24" s="12" t="s">
        <v>251</v>
      </c>
      <c r="B24" s="197">
        <v>17772.816751754646</v>
      </c>
      <c r="C24" s="197">
        <v>19288.648894526672</v>
      </c>
      <c r="D24" s="197">
        <v>21844.737771839413</v>
      </c>
      <c r="E24" s="197">
        <v>21753.017248080723</v>
      </c>
      <c r="F24" s="197">
        <v>23626.491728054687</v>
      </c>
      <c r="G24" s="197">
        <v>24756.094174146696</v>
      </c>
      <c r="H24" s="197">
        <v>25908.141289889129</v>
      </c>
      <c r="I24" s="197">
        <v>29839.268436883976</v>
      </c>
      <c r="J24" s="197">
        <v>26020.560681932242</v>
      </c>
      <c r="K24" s="197">
        <v>28639.00455636144</v>
      </c>
      <c r="L24" s="197">
        <v>29671.62609823238</v>
      </c>
      <c r="M24" s="197">
        <v>28919.814989929255</v>
      </c>
      <c r="N24" s="197">
        <v>27227.762157976795</v>
      </c>
      <c r="O24" s="197">
        <v>26768.603980362735</v>
      </c>
      <c r="P24" s="197"/>
      <c r="Q24" s="33">
        <v>40122.824105744177</v>
      </c>
      <c r="R24" s="33">
        <v>45834.209195517236</v>
      </c>
      <c r="S24" s="33">
        <v>47982.90925105552</v>
      </c>
      <c r="T24" s="33">
        <v>49456.752252920487</v>
      </c>
      <c r="U24" s="33">
        <v>58222.416706075121</v>
      </c>
      <c r="V24" s="33">
        <v>61760.462996729781</v>
      </c>
      <c r="W24" s="33">
        <v>63473.711968991483</v>
      </c>
      <c r="X24" s="33">
        <v>76999.533497119046</v>
      </c>
      <c r="Y24" s="33">
        <v>64866.221932773515</v>
      </c>
      <c r="Z24" s="33">
        <v>68995.792411657298</v>
      </c>
      <c r="AA24" s="33">
        <v>73508.310703864554</v>
      </c>
      <c r="AB24" s="33">
        <v>72102.835797191117</v>
      </c>
      <c r="AC24" s="33">
        <v>67657.391057843226</v>
      </c>
      <c r="AD24" s="33">
        <v>67645.047709490056</v>
      </c>
      <c r="AF24" s="42">
        <v>21515.77951515944</v>
      </c>
      <c r="AG24" s="42">
        <v>24418.613513415905</v>
      </c>
      <c r="AH24" s="42">
        <v>27345.653761254856</v>
      </c>
      <c r="AI24" s="42">
        <v>26827.79244954649</v>
      </c>
      <c r="AJ24" s="42">
        <v>29504.412697241722</v>
      </c>
      <c r="AK24" s="42">
        <v>31408.727616799453</v>
      </c>
      <c r="AL24" s="42">
        <v>31301.127287037409</v>
      </c>
      <c r="AM24" s="42">
        <v>35175.378076786539</v>
      </c>
      <c r="AN24" s="42">
        <v>31305.900058383155</v>
      </c>
      <c r="AO24" s="42">
        <v>33490.936029182281</v>
      </c>
      <c r="AP24" s="42">
        <v>34448.144785188531</v>
      </c>
      <c r="AQ24" s="42">
        <v>33685.12012482404</v>
      </c>
      <c r="AR24" s="42">
        <v>31201.195073331335</v>
      </c>
      <c r="AS24" s="42">
        <v>31730.899952275046</v>
      </c>
      <c r="AT24" s="42"/>
      <c r="AU24" s="42"/>
      <c r="AV24" s="42"/>
      <c r="AW24" s="2"/>
      <c r="AX24" s="197"/>
      <c r="AY24" s="197"/>
      <c r="AZ24" s="197"/>
      <c r="BA24" s="197"/>
      <c r="BB24" s="197"/>
      <c r="BC24" s="197"/>
      <c r="BD24" s="197"/>
      <c r="BE24" s="197"/>
      <c r="BF24" s="197"/>
      <c r="BG24" s="197"/>
      <c r="BH24" s="197"/>
      <c r="BI24" s="197"/>
      <c r="BJ24" s="197"/>
      <c r="BK24" s="197"/>
      <c r="BL24" s="197"/>
      <c r="BM24" s="2"/>
      <c r="BN24" s="2"/>
      <c r="BO24" s="2"/>
      <c r="BP24" s="2"/>
      <c r="BQ24" s="2"/>
      <c r="BR24" s="2"/>
      <c r="BS24" s="2"/>
    </row>
    <row r="25" spans="1:71" x14ac:dyDescent="0.25">
      <c r="A25" s="12" t="s">
        <v>252</v>
      </c>
      <c r="B25" s="197">
        <v>3908.1433733735776</v>
      </c>
      <c r="C25" s="197">
        <v>3409.0346154231929</v>
      </c>
      <c r="D25" s="197">
        <v>4111.7975945157186</v>
      </c>
      <c r="E25" s="197">
        <v>4013.2928591370796</v>
      </c>
      <c r="F25" s="197">
        <v>4099.590972783436</v>
      </c>
      <c r="G25" s="197">
        <v>4681.7516745721168</v>
      </c>
      <c r="H25" s="197">
        <v>5030.7138567359516</v>
      </c>
      <c r="I25" s="197">
        <v>6804.7816259699657</v>
      </c>
      <c r="J25" s="197">
        <v>4525.6503214867307</v>
      </c>
      <c r="K25" s="197">
        <v>5053.6611523037036</v>
      </c>
      <c r="L25" s="197">
        <v>5338.6375967377226</v>
      </c>
      <c r="M25" s="197">
        <v>5189.9461378611923</v>
      </c>
      <c r="N25" s="197">
        <v>3889.4910206099139</v>
      </c>
      <c r="O25" s="197">
        <v>4564.6342650958422</v>
      </c>
      <c r="P25" s="197"/>
      <c r="Q25" s="33">
        <v>9123.3243843253476</v>
      </c>
      <c r="R25" s="33">
        <v>8250.2213206693032</v>
      </c>
      <c r="S25" s="33">
        <v>9338.7304576051029</v>
      </c>
      <c r="T25" s="33">
        <v>9252.4255997616747</v>
      </c>
      <c r="U25" s="33">
        <v>10041.851528116942</v>
      </c>
      <c r="V25" s="33">
        <v>11549.692288331735</v>
      </c>
      <c r="W25" s="33">
        <v>12236.571538154518</v>
      </c>
      <c r="X25" s="33">
        <v>17306.231262693542</v>
      </c>
      <c r="Y25" s="33">
        <v>11290.031097638421</v>
      </c>
      <c r="Z25" s="33">
        <v>12273.640674270859</v>
      </c>
      <c r="AA25" s="33">
        <v>13225.743988357692</v>
      </c>
      <c r="AB25" s="33">
        <v>12897.621136618436</v>
      </c>
      <c r="AC25" s="33">
        <v>9670.0870856182191</v>
      </c>
      <c r="AD25" s="33">
        <v>11744.420563427982</v>
      </c>
      <c r="AF25" s="42">
        <v>4666.2000608712706</v>
      </c>
      <c r="AG25" s="42">
        <v>4333.6806696291324</v>
      </c>
      <c r="AH25" s="42">
        <v>5046.6830547661084</v>
      </c>
      <c r="AI25" s="42">
        <v>4848.8947751911355</v>
      </c>
      <c r="AJ25" s="42">
        <v>5017.9185954668446</v>
      </c>
      <c r="AK25" s="42">
        <v>5798.2103168368512</v>
      </c>
      <c r="AL25" s="42">
        <v>5993.3563061499062</v>
      </c>
      <c r="AM25" s="42">
        <v>7912.9829490439251</v>
      </c>
      <c r="AN25" s="42">
        <v>5324.2486341691738</v>
      </c>
      <c r="AO25" s="42">
        <v>5812.799346889311</v>
      </c>
      <c r="AP25" s="42">
        <v>6075.7216205800796</v>
      </c>
      <c r="AQ25" s="42">
        <v>5930.8451309008969</v>
      </c>
      <c r="AR25" s="42">
        <v>4408.9067153805445</v>
      </c>
      <c r="AS25" s="42">
        <v>5360.8158647928894</v>
      </c>
      <c r="AT25" s="42"/>
      <c r="AU25" s="42"/>
      <c r="AV25" s="42"/>
      <c r="AW25" s="2"/>
      <c r="AX25" s="197"/>
      <c r="AY25" s="197"/>
      <c r="AZ25" s="197"/>
      <c r="BA25" s="197"/>
      <c r="BB25" s="197"/>
      <c r="BC25" s="197"/>
      <c r="BD25" s="197"/>
      <c r="BE25" s="197"/>
      <c r="BF25" s="197"/>
      <c r="BG25" s="197"/>
      <c r="BH25" s="197"/>
      <c r="BI25" s="197"/>
      <c r="BJ25" s="197"/>
      <c r="BK25" s="197"/>
      <c r="BL25" s="197"/>
      <c r="BM25" s="2"/>
      <c r="BN25" s="2"/>
      <c r="BO25" s="2"/>
      <c r="BP25" s="2"/>
      <c r="BQ25" s="2"/>
      <c r="BR25" s="2"/>
      <c r="BS25" s="2"/>
    </row>
    <row r="26" spans="1:71" ht="15.75" thickBot="1" x14ac:dyDescent="0.3">
      <c r="A26" s="81" t="s">
        <v>104</v>
      </c>
      <c r="B26" s="82">
        <v>21680.960125128222</v>
      </c>
      <c r="C26" s="82">
        <v>22697.683509949864</v>
      </c>
      <c r="D26" s="82">
        <v>25956.535366355132</v>
      </c>
      <c r="E26" s="82">
        <v>25766.310107217803</v>
      </c>
      <c r="F26" s="82">
        <v>27726.082700838124</v>
      </c>
      <c r="G26" s="82">
        <v>29437.845848718811</v>
      </c>
      <c r="H26" s="82">
        <v>30938.855146625079</v>
      </c>
      <c r="I26" s="82">
        <v>36644.050062853945</v>
      </c>
      <c r="J26" s="82">
        <v>30546.211003418972</v>
      </c>
      <c r="K26" s="82">
        <v>33692.665708665147</v>
      </c>
      <c r="L26" s="82">
        <v>35010.263694970105</v>
      </c>
      <c r="M26" s="82">
        <v>34109.761127790451</v>
      </c>
      <c r="N26" s="82">
        <v>31117.25317858671</v>
      </c>
      <c r="O26" s="82">
        <v>31333.238245458579</v>
      </c>
      <c r="P26" s="82"/>
      <c r="Q26" s="83">
        <v>49246.148490069521</v>
      </c>
      <c r="R26" s="83">
        <v>54084.430516186541</v>
      </c>
      <c r="S26" s="83">
        <v>57321.639708660623</v>
      </c>
      <c r="T26" s="83">
        <v>58709.177852682158</v>
      </c>
      <c r="U26" s="83">
        <v>68264.268234192059</v>
      </c>
      <c r="V26" s="83">
        <v>73310.155285061512</v>
      </c>
      <c r="W26" s="83">
        <v>75710.283507145999</v>
      </c>
      <c r="X26" s="83">
        <v>94305.764759812591</v>
      </c>
      <c r="Y26" s="83">
        <v>76156.253030411928</v>
      </c>
      <c r="Z26" s="83">
        <v>81269.433085928162</v>
      </c>
      <c r="AA26" s="83">
        <v>86734.054692222242</v>
      </c>
      <c r="AB26" s="83">
        <v>85000.456933809561</v>
      </c>
      <c r="AC26" s="83">
        <v>77327.478143461442</v>
      </c>
      <c r="AD26" s="83">
        <v>79389.468272918035</v>
      </c>
      <c r="AE26" s="83"/>
      <c r="AF26" s="82">
        <v>26181.97957603071</v>
      </c>
      <c r="AG26" s="82">
        <v>28752.294183045036</v>
      </c>
      <c r="AH26" s="82">
        <v>32392.336816020965</v>
      </c>
      <c r="AI26" s="82">
        <v>31676.687224737627</v>
      </c>
      <c r="AJ26" s="82">
        <v>34522.331292708564</v>
      </c>
      <c r="AK26" s="82">
        <v>37206.937933636305</v>
      </c>
      <c r="AL26" s="82">
        <v>37294.483593187317</v>
      </c>
      <c r="AM26" s="82">
        <v>43088.361025830462</v>
      </c>
      <c r="AN26" s="82">
        <v>36630.148692552328</v>
      </c>
      <c r="AO26" s="82">
        <v>39303.735376071592</v>
      </c>
      <c r="AP26" s="82">
        <v>40523.866405768611</v>
      </c>
      <c r="AQ26" s="82">
        <v>39615.965255724936</v>
      </c>
      <c r="AR26" s="82">
        <v>35610.10178871188</v>
      </c>
      <c r="AS26" s="82">
        <v>37091.715817067932</v>
      </c>
      <c r="AT26" s="82"/>
      <c r="AU26" s="82"/>
      <c r="AV26" s="82"/>
      <c r="AW26" s="79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79"/>
      <c r="BN26" s="79"/>
      <c r="BO26" s="79"/>
      <c r="BP26" s="79"/>
      <c r="BQ26" s="79"/>
      <c r="BR26" s="79"/>
      <c r="BS26" s="79"/>
    </row>
    <row r="27" spans="1:71" ht="15.75" thickTop="1" x14ac:dyDescent="0.25">
      <c r="AQ27" s="40"/>
      <c r="AR27" s="40"/>
      <c r="AS27" s="40"/>
      <c r="AT27" s="40"/>
      <c r="AU27" s="40"/>
      <c r="AV27" s="40"/>
    </row>
    <row r="28" spans="1:71" ht="26.25" x14ac:dyDescent="0.4">
      <c r="A28" s="11"/>
      <c r="B28" s="202" t="s">
        <v>65</v>
      </c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8" t="s">
        <v>65</v>
      </c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2" t="s">
        <v>65</v>
      </c>
      <c r="AG28" s="202"/>
      <c r="AH28" s="202"/>
      <c r="AI28" s="202"/>
      <c r="AJ28" s="202"/>
      <c r="AK28" s="202"/>
      <c r="AL28" s="202"/>
      <c r="AM28" s="202"/>
      <c r="AN28" s="202"/>
      <c r="AQ28" s="40"/>
      <c r="AR28" s="40"/>
      <c r="AS28" s="40"/>
      <c r="AT28" s="40"/>
      <c r="AU28" s="40"/>
      <c r="AV28" s="40"/>
    </row>
    <row r="29" spans="1:71" ht="14.45" customHeight="1" x14ac:dyDescent="0.25">
      <c r="A29" s="12"/>
      <c r="B29" s="304" t="s">
        <v>181</v>
      </c>
      <c r="C29" s="304"/>
      <c r="D29" s="304"/>
      <c r="E29" s="304"/>
      <c r="F29" s="304"/>
      <c r="G29" s="304"/>
      <c r="H29" s="304"/>
      <c r="I29" s="304"/>
      <c r="J29" s="206"/>
      <c r="K29" s="206"/>
      <c r="L29" s="206"/>
      <c r="M29" s="206"/>
      <c r="N29" s="206"/>
      <c r="O29" s="206"/>
      <c r="P29" s="206"/>
      <c r="Q29" s="307" t="s">
        <v>253</v>
      </c>
      <c r="R29" s="307"/>
      <c r="S29" s="307"/>
      <c r="T29" s="307"/>
      <c r="U29" s="307"/>
      <c r="V29" s="307"/>
      <c r="W29" s="307"/>
      <c r="X29" s="307"/>
      <c r="Y29" s="207"/>
      <c r="Z29" s="207"/>
      <c r="AA29" s="207"/>
      <c r="AB29" s="207"/>
      <c r="AC29" s="207"/>
      <c r="AD29" s="207"/>
      <c r="AE29" s="207"/>
      <c r="AF29" s="304" t="s">
        <v>254</v>
      </c>
      <c r="AG29" s="304"/>
      <c r="AH29" s="304"/>
      <c r="AI29" s="304"/>
      <c r="AJ29" s="304"/>
      <c r="AK29" s="304"/>
      <c r="AL29" s="304"/>
      <c r="AM29" s="304"/>
      <c r="AN29" s="206"/>
      <c r="AQ29" s="40"/>
      <c r="AR29" s="40"/>
      <c r="AS29" s="40"/>
      <c r="AT29" s="40"/>
      <c r="AU29" s="40"/>
      <c r="AV29" s="40"/>
      <c r="AX29" s="304" t="s">
        <v>255</v>
      </c>
      <c r="AY29" s="304"/>
      <c r="AZ29" s="304"/>
      <c r="BA29" s="304"/>
      <c r="BB29" s="304"/>
      <c r="BC29" s="304"/>
      <c r="BD29" s="304"/>
      <c r="BE29" s="304"/>
      <c r="BF29" s="304"/>
    </row>
    <row r="30" spans="1:71" x14ac:dyDescent="0.25">
      <c r="AQ30" s="40"/>
      <c r="AR30" s="40"/>
      <c r="AS30" s="40"/>
      <c r="AT30" s="40"/>
      <c r="AU30" s="40"/>
      <c r="AV30" s="40"/>
    </row>
    <row r="31" spans="1:71" x14ac:dyDescent="0.25">
      <c r="AQ31" s="40"/>
      <c r="AR31" s="40"/>
      <c r="AS31" s="40"/>
      <c r="AT31" s="40"/>
      <c r="AU31" s="40"/>
      <c r="AV31" s="40"/>
    </row>
    <row r="32" spans="1:71" x14ac:dyDescent="0.25">
      <c r="AQ32" s="40"/>
      <c r="AR32" s="40"/>
      <c r="AS32" s="40"/>
      <c r="AT32" s="40"/>
      <c r="AU32" s="40"/>
      <c r="AV32" s="40"/>
    </row>
    <row r="33" spans="2:58" x14ac:dyDescent="0.25">
      <c r="AQ33" s="40"/>
      <c r="AR33" s="40"/>
      <c r="AS33" s="40"/>
      <c r="AT33" s="40"/>
      <c r="AU33" s="40"/>
      <c r="AV33" s="40"/>
    </row>
    <row r="34" spans="2:58" x14ac:dyDescent="0.25">
      <c r="AQ34" s="40"/>
      <c r="AR34" s="40"/>
      <c r="AS34" s="40"/>
      <c r="AT34" s="40"/>
      <c r="AU34" s="40"/>
      <c r="AV34" s="40"/>
    </row>
    <row r="35" spans="2:58" x14ac:dyDescent="0.25">
      <c r="AQ35" s="40"/>
      <c r="AR35" s="40"/>
      <c r="AS35" s="40"/>
      <c r="AT35" s="40"/>
      <c r="AU35" s="40"/>
      <c r="AV35" s="40"/>
    </row>
    <row r="36" spans="2:58" x14ac:dyDescent="0.25">
      <c r="AQ36" s="40"/>
      <c r="AR36" s="40"/>
      <c r="AS36" s="40"/>
      <c r="AT36" s="40"/>
      <c r="AU36" s="40"/>
      <c r="AV36" s="40"/>
    </row>
    <row r="37" spans="2:58" x14ac:dyDescent="0.25">
      <c r="AQ37" s="40"/>
      <c r="AR37" s="40"/>
      <c r="AS37" s="40"/>
      <c r="AT37" s="40"/>
      <c r="AU37" s="40"/>
      <c r="AV37" s="40"/>
    </row>
    <row r="38" spans="2:58" x14ac:dyDescent="0.25">
      <c r="AQ38" s="40"/>
      <c r="AR38" s="40"/>
      <c r="AS38" s="40"/>
      <c r="AT38" s="40"/>
      <c r="AU38" s="40"/>
      <c r="AV38" s="40"/>
    </row>
    <row r="39" spans="2:58" x14ac:dyDescent="0.25">
      <c r="AQ39" s="40"/>
      <c r="AR39" s="40"/>
      <c r="AS39" s="40"/>
      <c r="AT39" s="40"/>
      <c r="AU39" s="40"/>
      <c r="AV39" s="40"/>
    </row>
    <row r="40" spans="2:58" x14ac:dyDescent="0.25">
      <c r="AQ40" s="40"/>
      <c r="AR40" s="40"/>
      <c r="AS40" s="40"/>
      <c r="AT40" s="40"/>
      <c r="AU40" s="40"/>
      <c r="AV40" s="40"/>
    </row>
    <row r="41" spans="2:58" x14ac:dyDescent="0.25">
      <c r="AQ41" s="40"/>
      <c r="AR41" s="40"/>
      <c r="AS41" s="40"/>
      <c r="AT41" s="40"/>
      <c r="AU41" s="40"/>
      <c r="AV41" s="40"/>
    </row>
    <row r="42" spans="2:58" x14ac:dyDescent="0.25">
      <c r="AQ42" s="40"/>
      <c r="AR42" s="40"/>
      <c r="AS42" s="40"/>
      <c r="AT42" s="40"/>
      <c r="AU42" s="40"/>
      <c r="AV42" s="40"/>
    </row>
    <row r="43" spans="2:58" x14ac:dyDescent="0.25">
      <c r="AQ43" s="40"/>
      <c r="AR43" s="40"/>
      <c r="AS43" s="40"/>
      <c r="AT43" s="40"/>
      <c r="AU43" s="40"/>
      <c r="AV43" s="40"/>
    </row>
    <row r="44" spans="2:58" x14ac:dyDescent="0.25">
      <c r="AQ44" s="40"/>
      <c r="AR44" s="40"/>
      <c r="AS44" s="40"/>
      <c r="AT44" s="40"/>
      <c r="AU44" s="40"/>
      <c r="AV44" s="40"/>
    </row>
    <row r="45" spans="2:58" x14ac:dyDescent="0.25">
      <c r="AQ45" s="40"/>
      <c r="AR45" s="40"/>
      <c r="AS45" s="40"/>
      <c r="AT45" s="40"/>
      <c r="AU45" s="40"/>
      <c r="AV45" s="40"/>
    </row>
    <row r="46" spans="2:58" ht="15" customHeight="1" x14ac:dyDescent="0.25">
      <c r="B46" s="304" t="s">
        <v>181</v>
      </c>
      <c r="C46" s="304"/>
      <c r="D46" s="304"/>
      <c r="E46" s="304"/>
      <c r="F46" s="304"/>
      <c r="G46" s="304"/>
      <c r="H46" s="304"/>
      <c r="I46" s="304"/>
      <c r="J46" s="206"/>
      <c r="K46" s="206"/>
      <c r="L46" s="206"/>
      <c r="M46" s="206"/>
      <c r="N46" s="206"/>
      <c r="O46" s="206"/>
      <c r="P46" s="206"/>
      <c r="Q46" s="307" t="s">
        <v>253</v>
      </c>
      <c r="R46" s="307"/>
      <c r="S46" s="307"/>
      <c r="T46" s="307"/>
      <c r="U46" s="307"/>
      <c r="V46" s="307"/>
      <c r="W46" s="307"/>
      <c r="X46" s="307"/>
      <c r="Y46" s="207"/>
      <c r="Z46" s="207"/>
      <c r="AA46" s="207"/>
      <c r="AB46" s="207"/>
      <c r="AC46" s="207"/>
      <c r="AD46" s="207"/>
      <c r="AE46" s="207"/>
      <c r="AF46" s="304" t="s">
        <v>254</v>
      </c>
      <c r="AG46" s="304"/>
      <c r="AH46" s="304"/>
      <c r="AI46" s="304"/>
      <c r="AJ46" s="304"/>
      <c r="AK46" s="304"/>
      <c r="AL46" s="304"/>
      <c r="AM46" s="304"/>
      <c r="AN46" s="206"/>
      <c r="AQ46" s="40"/>
      <c r="AR46" s="40"/>
      <c r="AS46" s="40"/>
      <c r="AT46" s="40"/>
      <c r="AU46" s="40"/>
      <c r="AV46" s="40"/>
      <c r="AX46" s="304" t="s">
        <v>256</v>
      </c>
      <c r="AY46" s="304"/>
      <c r="AZ46" s="304"/>
      <c r="BA46" s="304"/>
      <c r="BB46" s="304"/>
      <c r="BC46" s="304"/>
      <c r="BD46" s="304"/>
      <c r="BE46" s="304"/>
      <c r="BF46" s="304"/>
    </row>
    <row r="47" spans="2:58" x14ac:dyDescent="0.25">
      <c r="AQ47" s="40"/>
      <c r="AR47" s="40"/>
      <c r="AS47" s="40"/>
      <c r="AT47" s="40"/>
      <c r="AU47" s="40"/>
      <c r="AV47" s="40"/>
    </row>
    <row r="48" spans="2:58" x14ac:dyDescent="0.25">
      <c r="AQ48" s="40"/>
      <c r="AR48" s="40"/>
      <c r="AS48" s="40"/>
      <c r="AT48" s="40"/>
      <c r="AU48" s="40"/>
      <c r="AV48" s="40"/>
    </row>
    <row r="49" spans="2:48" x14ac:dyDescent="0.25">
      <c r="AQ49" s="40"/>
      <c r="AR49" s="40"/>
      <c r="AS49" s="40"/>
      <c r="AT49" s="40"/>
      <c r="AU49" s="40"/>
      <c r="AV49" s="40"/>
    </row>
    <row r="50" spans="2:48" x14ac:dyDescent="0.25">
      <c r="AQ50" s="40"/>
      <c r="AR50" s="40"/>
      <c r="AS50" s="40"/>
      <c r="AT50" s="40"/>
      <c r="AU50" s="40"/>
      <c r="AV50" s="40"/>
    </row>
    <row r="51" spans="2:48" x14ac:dyDescent="0.25">
      <c r="AQ51" s="40"/>
      <c r="AR51" s="40"/>
      <c r="AS51" s="40"/>
      <c r="AT51" s="40"/>
      <c r="AU51" s="40"/>
      <c r="AV51" s="40"/>
    </row>
    <row r="52" spans="2:48" x14ac:dyDescent="0.25">
      <c r="AQ52" s="40"/>
      <c r="AR52" s="40"/>
      <c r="AS52" s="40"/>
      <c r="AT52" s="40"/>
      <c r="AU52" s="40"/>
      <c r="AV52" s="40"/>
    </row>
    <row r="53" spans="2:48" x14ac:dyDescent="0.25">
      <c r="AQ53" s="40"/>
      <c r="AR53" s="40"/>
      <c r="AS53" s="40"/>
      <c r="AT53" s="40"/>
      <c r="AU53" s="40"/>
      <c r="AV53" s="40"/>
    </row>
    <row r="54" spans="2:48" x14ac:dyDescent="0.25">
      <c r="AQ54" s="40"/>
      <c r="AR54" s="40"/>
      <c r="AS54" s="40"/>
      <c r="AT54" s="40"/>
      <c r="AU54" s="40"/>
      <c r="AV54" s="40"/>
    </row>
    <row r="55" spans="2:48" x14ac:dyDescent="0.25">
      <c r="AQ55" s="40"/>
      <c r="AR55" s="40"/>
      <c r="AS55" s="40"/>
      <c r="AT55" s="40"/>
      <c r="AU55" s="40"/>
      <c r="AV55" s="40"/>
    </row>
    <row r="56" spans="2:48" x14ac:dyDescent="0.25">
      <c r="AQ56" s="40"/>
      <c r="AR56" s="40"/>
      <c r="AS56" s="40"/>
      <c r="AT56" s="40"/>
      <c r="AU56" s="40"/>
      <c r="AV56" s="40"/>
    </row>
    <row r="57" spans="2:48" x14ac:dyDescent="0.25">
      <c r="AQ57" s="40"/>
      <c r="AR57" s="40"/>
      <c r="AS57" s="40"/>
      <c r="AT57" s="40"/>
      <c r="AU57" s="40"/>
      <c r="AV57" s="40"/>
    </row>
    <row r="58" spans="2:48" x14ac:dyDescent="0.25">
      <c r="AQ58" s="40"/>
      <c r="AR58" s="40"/>
      <c r="AS58" s="40"/>
      <c r="AT58" s="40"/>
      <c r="AU58" s="40"/>
      <c r="AV58" s="40"/>
    </row>
    <row r="59" spans="2:48" x14ac:dyDescent="0.25">
      <c r="AQ59" s="40"/>
      <c r="AR59" s="40"/>
      <c r="AS59" s="40"/>
      <c r="AT59" s="40"/>
      <c r="AU59" s="40"/>
      <c r="AV59" s="40"/>
    </row>
    <row r="60" spans="2:48" x14ac:dyDescent="0.25">
      <c r="AQ60" s="40"/>
      <c r="AR60" s="40"/>
      <c r="AS60" s="40"/>
      <c r="AT60" s="40"/>
      <c r="AU60" s="40"/>
      <c r="AV60" s="40"/>
    </row>
    <row r="61" spans="2:48" x14ac:dyDescent="0.25">
      <c r="AQ61" s="40"/>
      <c r="AR61" s="40"/>
      <c r="AS61" s="40"/>
      <c r="AT61" s="40"/>
      <c r="AU61" s="40"/>
      <c r="AV61" s="40"/>
    </row>
    <row r="62" spans="2:48" ht="14.45" customHeight="1" x14ac:dyDescent="0.25">
      <c r="B62" s="304" t="s">
        <v>182</v>
      </c>
      <c r="C62" s="304"/>
      <c r="D62" s="304"/>
      <c r="E62" s="304"/>
      <c r="F62" s="304"/>
      <c r="G62" s="304"/>
      <c r="H62" s="304"/>
      <c r="I62" s="304"/>
      <c r="J62" s="206"/>
      <c r="K62" s="206"/>
      <c r="L62" s="206"/>
      <c r="M62" s="206"/>
      <c r="N62" s="206"/>
      <c r="O62" s="206"/>
      <c r="P62" s="206"/>
      <c r="Q62" s="307" t="s">
        <v>183</v>
      </c>
      <c r="R62" s="307"/>
      <c r="S62" s="307"/>
      <c r="T62" s="307"/>
      <c r="U62" s="307"/>
      <c r="V62" s="307"/>
      <c r="W62" s="307"/>
      <c r="X62" s="307"/>
      <c r="Y62" s="207"/>
      <c r="Z62" s="207"/>
      <c r="AA62" s="207"/>
      <c r="AB62" s="207"/>
      <c r="AC62" s="207"/>
      <c r="AD62" s="207"/>
      <c r="AE62" s="207"/>
      <c r="AF62" s="304" t="s">
        <v>184</v>
      </c>
      <c r="AG62" s="304"/>
      <c r="AH62" s="304"/>
      <c r="AI62" s="304"/>
      <c r="AJ62" s="304"/>
      <c r="AK62" s="304"/>
      <c r="AL62" s="304"/>
      <c r="AM62" s="304"/>
      <c r="AN62" s="304"/>
      <c r="AQ62" s="40"/>
      <c r="AR62" s="40"/>
      <c r="AS62" s="40"/>
      <c r="AT62" s="40"/>
      <c r="AU62" s="40"/>
      <c r="AV62" s="40"/>
    </row>
    <row r="63" spans="2:48" x14ac:dyDescent="0.25">
      <c r="AQ63" s="40"/>
      <c r="AR63" s="40"/>
      <c r="AS63" s="40"/>
      <c r="AT63" s="40"/>
      <c r="AU63" s="40"/>
      <c r="AV63" s="40"/>
    </row>
    <row r="64" spans="2:48" x14ac:dyDescent="0.25">
      <c r="AQ64" s="40"/>
      <c r="AR64" s="40"/>
      <c r="AS64" s="40"/>
      <c r="AT64" s="40"/>
      <c r="AU64" s="40"/>
      <c r="AV64" s="40"/>
    </row>
    <row r="65" spans="2:48" x14ac:dyDescent="0.25">
      <c r="AQ65" s="40"/>
      <c r="AR65" s="40"/>
      <c r="AS65" s="40"/>
      <c r="AT65" s="40"/>
      <c r="AU65" s="40"/>
      <c r="AV65" s="40"/>
    </row>
    <row r="66" spans="2:48" x14ac:dyDescent="0.25">
      <c r="AQ66" s="40"/>
      <c r="AR66" s="40"/>
      <c r="AS66" s="40"/>
      <c r="AT66" s="40"/>
      <c r="AU66" s="40"/>
      <c r="AV66" s="40"/>
    </row>
    <row r="67" spans="2:48" x14ac:dyDescent="0.25">
      <c r="AQ67" s="40"/>
      <c r="AR67" s="40"/>
      <c r="AS67" s="40"/>
      <c r="AT67" s="40"/>
      <c r="AU67" s="40"/>
      <c r="AV67" s="40"/>
    </row>
    <row r="68" spans="2:48" x14ac:dyDescent="0.25">
      <c r="AQ68" s="40"/>
      <c r="AR68" s="40"/>
      <c r="AS68" s="40"/>
      <c r="AT68" s="40"/>
      <c r="AU68" s="40"/>
      <c r="AV68" s="40"/>
    </row>
    <row r="69" spans="2:48" x14ac:dyDescent="0.25">
      <c r="AQ69" s="40"/>
      <c r="AR69" s="40"/>
      <c r="AS69" s="40"/>
      <c r="AT69" s="40"/>
      <c r="AU69" s="40"/>
      <c r="AV69" s="40"/>
    </row>
    <row r="70" spans="2:48" x14ac:dyDescent="0.25">
      <c r="AQ70" s="40"/>
      <c r="AR70" s="40"/>
      <c r="AS70" s="40"/>
      <c r="AT70" s="40"/>
      <c r="AU70" s="40"/>
      <c r="AV70" s="40"/>
    </row>
    <row r="71" spans="2:48" x14ac:dyDescent="0.25">
      <c r="AQ71" s="40"/>
      <c r="AR71" s="40"/>
      <c r="AS71" s="40"/>
      <c r="AT71" s="40"/>
      <c r="AU71" s="40"/>
      <c r="AV71" s="40"/>
    </row>
    <row r="72" spans="2:48" x14ac:dyDescent="0.25">
      <c r="AQ72" s="40"/>
      <c r="AR72" s="40"/>
      <c r="AS72" s="40"/>
      <c r="AT72" s="40"/>
      <c r="AU72" s="40"/>
      <c r="AV72" s="40"/>
    </row>
    <row r="73" spans="2:48" x14ac:dyDescent="0.25">
      <c r="AQ73" s="40"/>
      <c r="AR73" s="40"/>
      <c r="AS73" s="40"/>
      <c r="AT73" s="40"/>
      <c r="AU73" s="40"/>
      <c r="AV73" s="40"/>
    </row>
    <row r="74" spans="2:48" x14ac:dyDescent="0.25">
      <c r="AQ74" s="40"/>
      <c r="AR74" s="40"/>
      <c r="AS74" s="40"/>
      <c r="AT74" s="40"/>
      <c r="AU74" s="40"/>
      <c r="AV74" s="40"/>
    </row>
    <row r="75" spans="2:48" x14ac:dyDescent="0.25">
      <c r="AQ75" s="40"/>
      <c r="AR75" s="40"/>
      <c r="AS75" s="40"/>
      <c r="AT75" s="40"/>
      <c r="AU75" s="40"/>
      <c r="AV75" s="40"/>
    </row>
    <row r="76" spans="2:48" x14ac:dyDescent="0.25">
      <c r="AQ76" s="40"/>
      <c r="AR76" s="40"/>
      <c r="AS76" s="40"/>
      <c r="AT76" s="40"/>
      <c r="AU76" s="40"/>
      <c r="AV76" s="40"/>
    </row>
    <row r="77" spans="2:48" x14ac:dyDescent="0.25">
      <c r="AQ77" s="40"/>
      <c r="AR77" s="40"/>
      <c r="AS77" s="40"/>
      <c r="AT77" s="40"/>
      <c r="AU77" s="40"/>
      <c r="AV77" s="40"/>
    </row>
    <row r="78" spans="2:48" x14ac:dyDescent="0.25">
      <c r="AQ78" s="40"/>
      <c r="AR78" s="40"/>
      <c r="AS78" s="40"/>
      <c r="AT78" s="40"/>
      <c r="AU78" s="40"/>
      <c r="AV78" s="40"/>
    </row>
    <row r="79" spans="2:48" ht="26.25" x14ac:dyDescent="0.4">
      <c r="B79" s="202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208"/>
      <c r="R79" s="208"/>
      <c r="S79" s="208"/>
      <c r="T79" s="208"/>
      <c r="U79" s="208"/>
      <c r="V79" s="208"/>
      <c r="W79" s="208"/>
      <c r="X79" s="208"/>
      <c r="Y79" s="208"/>
      <c r="Z79" s="208"/>
      <c r="AA79" s="208"/>
      <c r="AB79" s="208"/>
      <c r="AC79" s="208"/>
      <c r="AD79" s="208"/>
      <c r="AE79" s="208"/>
      <c r="AF79" s="202"/>
      <c r="AG79" s="202"/>
      <c r="AH79" s="202"/>
      <c r="AI79" s="202"/>
      <c r="AJ79" s="202"/>
      <c r="AK79" s="202"/>
      <c r="AL79" s="202"/>
      <c r="AM79" s="202"/>
      <c r="AN79" s="202"/>
      <c r="AQ79" s="40"/>
      <c r="AR79" s="40"/>
      <c r="AS79" s="40"/>
      <c r="AT79" s="40"/>
      <c r="AU79" s="40"/>
      <c r="AV79" s="40"/>
    </row>
    <row r="80" spans="2:48" x14ac:dyDescent="0.25">
      <c r="B80" s="206"/>
      <c r="C80" s="206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7"/>
      <c r="R80" s="207"/>
      <c r="S80" s="207"/>
      <c r="T80" s="207"/>
      <c r="U80" s="207"/>
      <c r="V80" s="207"/>
      <c r="W80" s="207"/>
      <c r="X80" s="207"/>
      <c r="Y80" s="207"/>
      <c r="Z80" s="207"/>
      <c r="AA80" s="207"/>
      <c r="AB80" s="207"/>
      <c r="AC80" s="207"/>
      <c r="AD80" s="207"/>
      <c r="AE80" s="207"/>
      <c r="AF80" s="206"/>
      <c r="AG80" s="206"/>
      <c r="AH80" s="206"/>
      <c r="AI80" s="206"/>
      <c r="AJ80" s="206"/>
      <c r="AK80" s="206"/>
      <c r="AL80" s="206"/>
      <c r="AM80" s="206"/>
      <c r="AN80" s="206"/>
      <c r="AQ80" s="40"/>
      <c r="AR80" s="40"/>
      <c r="AS80" s="40"/>
      <c r="AT80" s="40"/>
      <c r="AU80" s="40"/>
      <c r="AV80" s="40"/>
    </row>
    <row r="81" spans="43:48" ht="26.1" customHeight="1" x14ac:dyDescent="0.25">
      <c r="AQ81" s="40"/>
      <c r="AR81" s="40"/>
      <c r="AS81" s="40"/>
      <c r="AT81" s="40"/>
      <c r="AU81" s="40"/>
      <c r="AV81" s="40"/>
    </row>
    <row r="82" spans="43:48" ht="14.45" customHeight="1" x14ac:dyDescent="0.25">
      <c r="AQ82" s="40"/>
      <c r="AR82" s="40"/>
      <c r="AS82" s="40"/>
      <c r="AT82" s="40"/>
      <c r="AU82" s="40"/>
      <c r="AV82" s="40"/>
    </row>
    <row r="83" spans="43:48" ht="14.45" customHeight="1" x14ac:dyDescent="0.25">
      <c r="AQ83" s="40"/>
      <c r="AR83" s="40"/>
      <c r="AS83" s="40"/>
      <c r="AT83" s="40"/>
      <c r="AU83" s="40"/>
      <c r="AV83" s="40"/>
    </row>
    <row r="84" spans="43:48" ht="14.45" customHeight="1" x14ac:dyDescent="0.25">
      <c r="AQ84" s="40"/>
      <c r="AR84" s="40"/>
      <c r="AS84" s="40"/>
      <c r="AT84" s="40"/>
      <c r="AU84" s="40"/>
      <c r="AV84" s="40"/>
    </row>
    <row r="85" spans="43:48" ht="14.45" customHeight="1" x14ac:dyDescent="0.25">
      <c r="AQ85" s="40"/>
      <c r="AR85" s="40"/>
      <c r="AS85" s="40"/>
      <c r="AT85" s="40"/>
      <c r="AU85" s="40"/>
      <c r="AV85" s="40"/>
    </row>
    <row r="86" spans="43:48" ht="14.45" customHeight="1" x14ac:dyDescent="0.25">
      <c r="AQ86" s="40"/>
      <c r="AR86" s="40"/>
      <c r="AS86" s="40"/>
      <c r="AT86" s="40"/>
      <c r="AU86" s="40"/>
      <c r="AV86" s="40"/>
    </row>
    <row r="87" spans="43:48" ht="14.45" customHeight="1" x14ac:dyDescent="0.25">
      <c r="AQ87" s="40"/>
      <c r="AR87" s="40"/>
      <c r="AS87" s="40"/>
      <c r="AT87" s="40"/>
      <c r="AU87" s="40"/>
      <c r="AV87" s="40"/>
    </row>
    <row r="88" spans="43:48" ht="14.45" customHeight="1" x14ac:dyDescent="0.25">
      <c r="AQ88" s="40"/>
      <c r="AR88" s="40"/>
      <c r="AS88" s="40"/>
      <c r="AT88" s="40"/>
      <c r="AU88" s="40"/>
      <c r="AV88" s="40"/>
    </row>
    <row r="89" spans="43:48" ht="14.45" customHeight="1" x14ac:dyDescent="0.25">
      <c r="AQ89" s="40"/>
      <c r="AR89" s="40"/>
      <c r="AS89" s="40"/>
      <c r="AT89" s="40"/>
      <c r="AU89" s="40"/>
      <c r="AV89" s="40"/>
    </row>
    <row r="90" spans="43:48" ht="14.45" customHeight="1" x14ac:dyDescent="0.25">
      <c r="AQ90" s="40"/>
      <c r="AR90" s="40"/>
      <c r="AS90" s="40"/>
      <c r="AT90" s="40"/>
      <c r="AU90" s="40"/>
      <c r="AV90" s="40"/>
    </row>
    <row r="91" spans="43:48" ht="14.45" customHeight="1" x14ac:dyDescent="0.25">
      <c r="AQ91" s="40"/>
      <c r="AR91" s="40"/>
      <c r="AS91" s="40"/>
      <c r="AT91" s="40"/>
      <c r="AU91" s="40"/>
      <c r="AV91" s="40"/>
    </row>
    <row r="92" spans="43:48" ht="14.45" customHeight="1" x14ac:dyDescent="0.25">
      <c r="AQ92" s="40"/>
      <c r="AR92" s="40"/>
      <c r="AS92" s="40"/>
      <c r="AT92" s="40"/>
      <c r="AU92" s="40"/>
      <c r="AV92" s="40"/>
    </row>
    <row r="93" spans="43:48" ht="14.45" customHeight="1" x14ac:dyDescent="0.25">
      <c r="AQ93" s="40"/>
      <c r="AR93" s="40"/>
      <c r="AS93" s="40"/>
      <c r="AT93" s="40"/>
      <c r="AU93" s="40"/>
      <c r="AV93" s="40"/>
    </row>
    <row r="94" spans="43:48" ht="14.45" customHeight="1" x14ac:dyDescent="0.25">
      <c r="AQ94" s="40"/>
      <c r="AR94" s="40"/>
      <c r="AS94" s="40"/>
      <c r="AT94" s="40"/>
      <c r="AU94" s="40"/>
      <c r="AV94" s="40"/>
    </row>
    <row r="95" spans="43:48" ht="14.45" customHeight="1" x14ac:dyDescent="0.25">
      <c r="AQ95" s="40"/>
      <c r="AR95" s="40"/>
      <c r="AS95" s="40"/>
      <c r="AT95" s="40"/>
      <c r="AU95" s="40"/>
      <c r="AV95" s="40"/>
    </row>
    <row r="96" spans="43:48" ht="14.45" customHeight="1" x14ac:dyDescent="0.25">
      <c r="AQ96" s="40"/>
      <c r="AR96" s="40"/>
      <c r="AS96" s="40"/>
      <c r="AT96" s="40"/>
      <c r="AU96" s="40"/>
      <c r="AV96" s="40"/>
    </row>
    <row r="97" spans="1:48" ht="14.45" customHeight="1" x14ac:dyDescent="0.4">
      <c r="B97" s="202"/>
      <c r="C97" s="202"/>
      <c r="D97" s="202"/>
      <c r="E97" s="202"/>
      <c r="F97" s="202"/>
      <c r="G97" s="202"/>
      <c r="H97" s="202"/>
      <c r="I97" s="202"/>
      <c r="J97" s="202"/>
      <c r="K97" s="202"/>
      <c r="L97" s="202"/>
      <c r="M97" s="202"/>
      <c r="N97" s="202"/>
      <c r="O97" s="202"/>
      <c r="P97" s="202"/>
      <c r="AQ97" s="40"/>
      <c r="AR97" s="40"/>
      <c r="AS97" s="40"/>
      <c r="AT97" s="40"/>
      <c r="AU97" s="40"/>
      <c r="AV97" s="40"/>
    </row>
    <row r="98" spans="1:48" ht="14.45" customHeight="1" x14ac:dyDescent="0.25">
      <c r="A98" s="37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AQ98" s="40"/>
      <c r="AR98" s="40"/>
      <c r="AS98" s="40"/>
      <c r="AT98" s="40"/>
      <c r="AU98" s="40"/>
      <c r="AV98" s="40"/>
    </row>
    <row r="99" spans="1:48" ht="14.45" customHeight="1" x14ac:dyDescent="0.25">
      <c r="A99" s="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AQ99" s="40"/>
      <c r="AR99" s="40"/>
      <c r="AS99" s="40"/>
      <c r="AT99" s="40"/>
      <c r="AU99" s="40"/>
      <c r="AV99" s="40"/>
    </row>
    <row r="100" spans="1:48" ht="14.45" customHeight="1" x14ac:dyDescent="0.25">
      <c r="A100" s="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AQ100" s="40"/>
      <c r="AR100" s="40"/>
      <c r="AS100" s="40"/>
      <c r="AT100" s="40"/>
      <c r="AU100" s="40"/>
      <c r="AV100" s="40"/>
    </row>
    <row r="101" spans="1:48" ht="14.45" customHeight="1" x14ac:dyDescent="0.25">
      <c r="A101" s="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AQ101" s="40"/>
      <c r="AR101" s="40"/>
      <c r="AS101" s="40"/>
      <c r="AT101" s="40"/>
      <c r="AU101" s="40"/>
      <c r="AV101" s="40"/>
    </row>
    <row r="102" spans="1:48" ht="14.45" customHeight="1" x14ac:dyDescent="0.25">
      <c r="A102" s="2"/>
      <c r="AQ102" s="40"/>
      <c r="AR102" s="40"/>
      <c r="AS102" s="40"/>
      <c r="AT102" s="40"/>
      <c r="AU102" s="40"/>
      <c r="AV102" s="40"/>
    </row>
    <row r="103" spans="1:48" ht="14.45" customHeight="1" x14ac:dyDescent="0.25">
      <c r="B103" s="206"/>
      <c r="C103" s="206"/>
      <c r="D103" s="206"/>
      <c r="E103" s="206"/>
      <c r="F103" s="206"/>
      <c r="G103" s="206"/>
      <c r="H103" s="206"/>
      <c r="I103" s="206"/>
      <c r="J103" s="206"/>
      <c r="K103" s="206"/>
      <c r="L103" s="206"/>
      <c r="M103" s="206"/>
      <c r="N103" s="206"/>
      <c r="O103" s="206"/>
      <c r="P103" s="206"/>
      <c r="AQ103" s="40"/>
      <c r="AR103" s="40"/>
      <c r="AS103" s="40"/>
      <c r="AT103" s="40"/>
      <c r="AU103" s="40"/>
      <c r="AV103" s="40"/>
    </row>
    <row r="104" spans="1:48" ht="14.45" customHeight="1" x14ac:dyDescent="0.25">
      <c r="AQ104" s="40"/>
      <c r="AR104" s="40"/>
      <c r="AS104" s="40"/>
      <c r="AT104" s="40"/>
      <c r="AU104" s="40"/>
      <c r="AV104" s="40"/>
    </row>
    <row r="105" spans="1:48" ht="14.45" customHeight="1" x14ac:dyDescent="0.25">
      <c r="AQ105" s="40"/>
      <c r="AR105" s="40"/>
      <c r="AS105" s="40"/>
      <c r="AT105" s="40"/>
      <c r="AU105" s="40"/>
      <c r="AV105" s="40"/>
    </row>
    <row r="106" spans="1:48" collapsed="1" x14ac:dyDescent="0.25">
      <c r="AQ106" s="40"/>
      <c r="AR106" s="40"/>
      <c r="AS106" s="40"/>
      <c r="AT106" s="40"/>
      <c r="AU106" s="40"/>
      <c r="AV106" s="40"/>
    </row>
    <row r="107" spans="1:48" x14ac:dyDescent="0.25">
      <c r="AQ107" s="40"/>
      <c r="AR107" s="40"/>
      <c r="AS107" s="40"/>
      <c r="AT107" s="40"/>
      <c r="AU107" s="40"/>
      <c r="AV107" s="40"/>
    </row>
    <row r="108" spans="1:48" x14ac:dyDescent="0.25">
      <c r="AQ108" s="40"/>
      <c r="AR108" s="40"/>
      <c r="AS108" s="40"/>
      <c r="AT108" s="40"/>
      <c r="AU108" s="40"/>
      <c r="AV108" s="40"/>
    </row>
    <row r="109" spans="1:48" x14ac:dyDescent="0.25">
      <c r="AQ109" s="40"/>
      <c r="AR109" s="40"/>
      <c r="AS109" s="40"/>
      <c r="AT109" s="40"/>
      <c r="AU109" s="40"/>
      <c r="AV109" s="40"/>
    </row>
    <row r="110" spans="1:48" x14ac:dyDescent="0.25">
      <c r="AQ110" s="40"/>
      <c r="AR110" s="40"/>
      <c r="AS110" s="40"/>
      <c r="AT110" s="40"/>
      <c r="AU110" s="40"/>
      <c r="AV110" s="40"/>
    </row>
    <row r="111" spans="1:48" x14ac:dyDescent="0.25">
      <c r="AQ111" s="40"/>
      <c r="AR111" s="40"/>
      <c r="AS111" s="40"/>
      <c r="AT111" s="40"/>
      <c r="AU111" s="40"/>
      <c r="AV111" s="40"/>
    </row>
    <row r="112" spans="1:48" x14ac:dyDescent="0.25">
      <c r="AQ112" s="40"/>
      <c r="AR112" s="40"/>
      <c r="AS112" s="40"/>
      <c r="AT112" s="40"/>
      <c r="AU112" s="40"/>
      <c r="AV112" s="40"/>
    </row>
    <row r="113" spans="43:48" x14ac:dyDescent="0.25">
      <c r="AQ113" s="40"/>
      <c r="AR113" s="40"/>
      <c r="AS113" s="40"/>
      <c r="AT113" s="40"/>
      <c r="AU113" s="40"/>
      <c r="AV113" s="40"/>
    </row>
    <row r="114" spans="43:48" x14ac:dyDescent="0.25">
      <c r="AQ114" s="40"/>
      <c r="AR114" s="40"/>
      <c r="AS114" s="40"/>
      <c r="AT114" s="40"/>
      <c r="AU114" s="40"/>
      <c r="AV114" s="40"/>
    </row>
    <row r="115" spans="43:48" x14ac:dyDescent="0.25">
      <c r="AQ115" s="40"/>
      <c r="AR115" s="40"/>
      <c r="AS115" s="40"/>
      <c r="AT115" s="40"/>
      <c r="AU115" s="40"/>
      <c r="AV115" s="40"/>
    </row>
    <row r="116" spans="43:48" x14ac:dyDescent="0.25">
      <c r="AQ116" s="40"/>
      <c r="AR116" s="40"/>
      <c r="AS116" s="40"/>
      <c r="AT116" s="40"/>
      <c r="AU116" s="40"/>
      <c r="AV116" s="40"/>
    </row>
    <row r="117" spans="43:48" x14ac:dyDescent="0.25">
      <c r="AQ117" s="40"/>
      <c r="AR117" s="40"/>
      <c r="AS117" s="40"/>
      <c r="AT117" s="40"/>
      <c r="AU117" s="40"/>
      <c r="AV117" s="40"/>
    </row>
    <row r="118" spans="43:48" x14ac:dyDescent="0.25">
      <c r="AQ118" s="40"/>
      <c r="AR118" s="40"/>
      <c r="AS118" s="40"/>
      <c r="AT118" s="40"/>
      <c r="AU118" s="40"/>
      <c r="AV118" s="40"/>
    </row>
    <row r="119" spans="43:48" x14ac:dyDescent="0.25">
      <c r="AQ119" s="40"/>
      <c r="AR119" s="40"/>
      <c r="AS119" s="40"/>
      <c r="AT119" s="40"/>
      <c r="AU119" s="40"/>
      <c r="AV119" s="40"/>
    </row>
    <row r="120" spans="43:48" x14ac:dyDescent="0.25">
      <c r="AQ120" s="40"/>
      <c r="AR120" s="40"/>
      <c r="AS120" s="40"/>
      <c r="AT120" s="40"/>
      <c r="AU120" s="40"/>
      <c r="AV120" s="40"/>
    </row>
    <row r="121" spans="43:48" x14ac:dyDescent="0.25">
      <c r="AQ121" s="40"/>
      <c r="AR121" s="40"/>
      <c r="AS121" s="40"/>
      <c r="AT121" s="40"/>
      <c r="AU121" s="40"/>
      <c r="AV121" s="40"/>
    </row>
    <row r="122" spans="43:48" x14ac:dyDescent="0.25">
      <c r="AQ122" s="40"/>
      <c r="AR122" s="40"/>
      <c r="AS122" s="40"/>
      <c r="AT122" s="40"/>
      <c r="AU122" s="40"/>
      <c r="AV122" s="40"/>
    </row>
    <row r="123" spans="43:48" x14ac:dyDescent="0.25">
      <c r="AQ123" s="40"/>
      <c r="AR123" s="40"/>
      <c r="AS123" s="40"/>
      <c r="AT123" s="40"/>
      <c r="AU123" s="40"/>
      <c r="AV123" s="40"/>
    </row>
    <row r="124" spans="43:48" x14ac:dyDescent="0.25">
      <c r="AQ124" s="40"/>
      <c r="AR124" s="40"/>
      <c r="AS124" s="40"/>
      <c r="AT124" s="40"/>
      <c r="AU124" s="40"/>
      <c r="AV124" s="40"/>
    </row>
    <row r="125" spans="43:48" x14ac:dyDescent="0.25">
      <c r="AQ125" s="40"/>
      <c r="AR125" s="40"/>
      <c r="AS125" s="40"/>
      <c r="AT125" s="40"/>
      <c r="AU125" s="40"/>
      <c r="AV125" s="40"/>
    </row>
    <row r="126" spans="43:48" x14ac:dyDescent="0.25">
      <c r="AQ126" s="40"/>
      <c r="AR126" s="40"/>
      <c r="AS126" s="40"/>
      <c r="AT126" s="40"/>
      <c r="AU126" s="40"/>
      <c r="AV126" s="40"/>
    </row>
    <row r="127" spans="43:48" x14ac:dyDescent="0.25">
      <c r="AQ127" s="40"/>
      <c r="AR127" s="40"/>
      <c r="AS127" s="40"/>
      <c r="AT127" s="40"/>
      <c r="AU127" s="40"/>
      <c r="AV127" s="40"/>
    </row>
    <row r="128" spans="43:48" x14ac:dyDescent="0.25">
      <c r="AQ128" s="40"/>
      <c r="AR128" s="40"/>
      <c r="AS128" s="40"/>
      <c r="AT128" s="40"/>
      <c r="AU128" s="40"/>
      <c r="AV128" s="40"/>
    </row>
    <row r="129" spans="43:48" x14ac:dyDescent="0.25">
      <c r="AQ129" s="40"/>
      <c r="AR129" s="40"/>
      <c r="AS129" s="40"/>
      <c r="AT129" s="40"/>
      <c r="AU129" s="40"/>
      <c r="AV129" s="40"/>
    </row>
    <row r="130" spans="43:48" x14ac:dyDescent="0.25">
      <c r="AQ130" s="40"/>
      <c r="AR130" s="40"/>
      <c r="AS130" s="40"/>
      <c r="AT130" s="40"/>
      <c r="AU130" s="40"/>
      <c r="AV130" s="40"/>
    </row>
    <row r="131" spans="43:48" x14ac:dyDescent="0.25">
      <c r="AQ131" s="40"/>
      <c r="AR131" s="40"/>
      <c r="AS131" s="40"/>
      <c r="AT131" s="40"/>
      <c r="AU131" s="40"/>
      <c r="AV131" s="40"/>
    </row>
    <row r="132" spans="43:48" x14ac:dyDescent="0.25">
      <c r="AQ132" s="40"/>
      <c r="AR132" s="40"/>
      <c r="AS132" s="40"/>
      <c r="AT132" s="40"/>
      <c r="AU132" s="40"/>
      <c r="AV132" s="40"/>
    </row>
    <row r="133" spans="43:48" x14ac:dyDescent="0.25">
      <c r="AQ133" s="40"/>
      <c r="AR133" s="40"/>
      <c r="AS133" s="40"/>
      <c r="AT133" s="40"/>
      <c r="AU133" s="40"/>
      <c r="AV133" s="40"/>
    </row>
    <row r="134" spans="43:48" x14ac:dyDescent="0.25">
      <c r="AQ134" s="40"/>
      <c r="AR134" s="40"/>
      <c r="AS134" s="40"/>
      <c r="AT134" s="40"/>
      <c r="AU134" s="40"/>
      <c r="AV134" s="40"/>
    </row>
    <row r="135" spans="43:48" x14ac:dyDescent="0.25">
      <c r="AQ135" s="40"/>
      <c r="AR135" s="40"/>
      <c r="AS135" s="40"/>
      <c r="AT135" s="40"/>
      <c r="AU135" s="40"/>
      <c r="AV135" s="40"/>
    </row>
    <row r="136" spans="43:48" x14ac:dyDescent="0.25">
      <c r="AQ136" s="40"/>
      <c r="AR136" s="40"/>
      <c r="AS136" s="40"/>
      <c r="AT136" s="40"/>
      <c r="AU136" s="40"/>
      <c r="AV136" s="40"/>
    </row>
    <row r="137" spans="43:48" x14ac:dyDescent="0.25">
      <c r="AQ137" s="40"/>
      <c r="AR137" s="40"/>
      <c r="AS137" s="40"/>
      <c r="AT137" s="40"/>
      <c r="AU137" s="40"/>
      <c r="AV137" s="40"/>
    </row>
    <row r="138" spans="43:48" x14ac:dyDescent="0.25">
      <c r="AQ138" s="40"/>
      <c r="AR138" s="40"/>
      <c r="AS138" s="40"/>
      <c r="AT138" s="40"/>
      <c r="AU138" s="40"/>
      <c r="AV138" s="40"/>
    </row>
    <row r="139" spans="43:48" x14ac:dyDescent="0.25">
      <c r="AQ139" s="40"/>
      <c r="AR139" s="40"/>
      <c r="AS139" s="40"/>
      <c r="AT139" s="40"/>
      <c r="AU139" s="40"/>
      <c r="AV139" s="40"/>
    </row>
    <row r="140" spans="43:48" x14ac:dyDescent="0.25">
      <c r="AQ140" s="40"/>
      <c r="AR140" s="40"/>
      <c r="AS140" s="40"/>
      <c r="AT140" s="40"/>
      <c r="AU140" s="40"/>
      <c r="AV140" s="40"/>
    </row>
    <row r="141" spans="43:48" x14ac:dyDescent="0.25">
      <c r="AQ141" s="40"/>
      <c r="AR141" s="40"/>
      <c r="AS141" s="40"/>
      <c r="AT141" s="40"/>
      <c r="AU141" s="40"/>
      <c r="AV141" s="40"/>
    </row>
    <row r="142" spans="43:48" x14ac:dyDescent="0.25">
      <c r="AQ142" s="40"/>
      <c r="AR142" s="40"/>
      <c r="AS142" s="40"/>
      <c r="AT142" s="40"/>
      <c r="AU142" s="40"/>
      <c r="AV142" s="40"/>
    </row>
    <row r="143" spans="43:48" x14ac:dyDescent="0.25">
      <c r="AQ143" s="40"/>
      <c r="AR143" s="40"/>
      <c r="AS143" s="40"/>
      <c r="AT143" s="40"/>
      <c r="AU143" s="40"/>
      <c r="AV143" s="40"/>
    </row>
    <row r="144" spans="43:48" x14ac:dyDescent="0.25">
      <c r="AQ144" s="40"/>
      <c r="AR144" s="40"/>
      <c r="AS144" s="40"/>
      <c r="AT144" s="40"/>
      <c r="AU144" s="40"/>
      <c r="AV144" s="40"/>
    </row>
    <row r="145" spans="43:48" x14ac:dyDescent="0.25">
      <c r="AQ145" s="40"/>
      <c r="AR145" s="40"/>
      <c r="AS145" s="40"/>
      <c r="AT145" s="40"/>
      <c r="AU145" s="40"/>
      <c r="AV145" s="40"/>
    </row>
    <row r="146" spans="43:48" x14ac:dyDescent="0.25">
      <c r="AQ146" s="40"/>
      <c r="AR146" s="40"/>
      <c r="AS146" s="40"/>
      <c r="AT146" s="40"/>
      <c r="AU146" s="40"/>
      <c r="AV146" s="40"/>
    </row>
    <row r="147" spans="43:48" x14ac:dyDescent="0.25">
      <c r="AQ147" s="40"/>
      <c r="AR147" s="40"/>
      <c r="AS147" s="40"/>
      <c r="AT147" s="40"/>
      <c r="AU147" s="40"/>
      <c r="AV147" s="40"/>
    </row>
    <row r="148" spans="43:48" x14ac:dyDescent="0.25">
      <c r="AQ148" s="40"/>
      <c r="AR148" s="40"/>
      <c r="AS148" s="40"/>
      <c r="AT148" s="40"/>
      <c r="AU148" s="40"/>
      <c r="AV148" s="40"/>
    </row>
    <row r="149" spans="43:48" x14ac:dyDescent="0.25">
      <c r="AQ149" s="40"/>
      <c r="AR149" s="40"/>
      <c r="AS149" s="40"/>
      <c r="AT149" s="40"/>
      <c r="AU149" s="40"/>
      <c r="AV149" s="40"/>
    </row>
    <row r="150" spans="43:48" x14ac:dyDescent="0.25">
      <c r="AQ150" s="40"/>
      <c r="AR150" s="40"/>
      <c r="AS150" s="40"/>
      <c r="AT150" s="40"/>
      <c r="AU150" s="40"/>
      <c r="AV150" s="40"/>
    </row>
    <row r="151" spans="43:48" x14ac:dyDescent="0.25">
      <c r="AQ151" s="40"/>
      <c r="AR151" s="40"/>
      <c r="AS151" s="40"/>
      <c r="AT151" s="40"/>
      <c r="AU151" s="40"/>
      <c r="AV151" s="40"/>
    </row>
    <row r="152" spans="43:48" x14ac:dyDescent="0.25">
      <c r="AQ152" s="40"/>
      <c r="AR152" s="40"/>
      <c r="AS152" s="40"/>
      <c r="AT152" s="40"/>
      <c r="AU152" s="40"/>
      <c r="AV152" s="40"/>
    </row>
    <row r="153" spans="43:48" x14ac:dyDescent="0.25">
      <c r="AQ153" s="40"/>
      <c r="AR153" s="40"/>
      <c r="AS153" s="40"/>
      <c r="AT153" s="40"/>
      <c r="AU153" s="40"/>
      <c r="AV153" s="40"/>
    </row>
    <row r="154" spans="43:48" x14ac:dyDescent="0.25">
      <c r="AQ154" s="40"/>
      <c r="AR154" s="40"/>
    </row>
    <row r="155" spans="43:48" x14ac:dyDescent="0.25">
      <c r="AQ155" s="40"/>
      <c r="AR155" s="40"/>
    </row>
    <row r="156" spans="43:48" x14ac:dyDescent="0.25">
      <c r="AQ156" s="40"/>
      <c r="AR156" s="40"/>
    </row>
    <row r="157" spans="43:48" x14ac:dyDescent="0.25">
      <c r="AQ157" s="40"/>
      <c r="AR157" s="40"/>
    </row>
    <row r="158" spans="43:48" x14ac:dyDescent="0.25">
      <c r="AQ158" s="40"/>
      <c r="AR158" s="40"/>
    </row>
    <row r="159" spans="43:48" x14ac:dyDescent="0.25">
      <c r="AQ159" s="40"/>
      <c r="AR159" s="40"/>
    </row>
    <row r="160" spans="43:48" x14ac:dyDescent="0.25">
      <c r="AQ160" s="40"/>
      <c r="AR160" s="40"/>
    </row>
    <row r="161" spans="43:44" x14ac:dyDescent="0.25">
      <c r="AQ161" s="40"/>
      <c r="AR161" s="40"/>
    </row>
    <row r="162" spans="43:44" x14ac:dyDescent="0.25">
      <c r="AQ162" s="40"/>
      <c r="AR162" s="40"/>
    </row>
    <row r="163" spans="43:44" x14ac:dyDescent="0.25">
      <c r="AQ163" s="40"/>
      <c r="AR163" s="40"/>
    </row>
  </sheetData>
  <mergeCells count="11">
    <mergeCell ref="AF62:AN62"/>
    <mergeCell ref="AF46:AM46"/>
    <mergeCell ref="AF29:AM29"/>
    <mergeCell ref="AX46:BF46"/>
    <mergeCell ref="AX29:BF29"/>
    <mergeCell ref="B62:I62"/>
    <mergeCell ref="B46:I46"/>
    <mergeCell ref="B29:I29"/>
    <mergeCell ref="Q62:X62"/>
    <mergeCell ref="Q46:X46"/>
    <mergeCell ref="Q29:X29"/>
  </mergeCells>
  <printOptions gridLines="1"/>
  <pageMargins left="0.70866141732283472" right="0.70866141732283472" top="0.74803149606299213" bottom="0.74803149606299213" header="0.31496062992125984" footer="0.31496062992125984"/>
  <pageSetup paperSize="9" scale="43" fitToWidth="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6AD90-F7C4-4B3E-A2EE-5F9623C983C4}">
  <sheetPr>
    <pageSetUpPr fitToPage="1"/>
  </sheetPr>
  <dimension ref="A1:R91"/>
  <sheetViews>
    <sheetView zoomScale="80" zoomScaleNormal="80" workbookViewId="0">
      <pane xSplit="1" ySplit="2" topLeftCell="B3" activePane="bottomRight" state="frozen"/>
      <selection pane="topRight"/>
      <selection pane="bottomLeft"/>
      <selection pane="bottomRight" activeCell="A37" sqref="A37"/>
    </sheetView>
  </sheetViews>
  <sheetFormatPr defaultRowHeight="15" x14ac:dyDescent="0.25"/>
  <cols>
    <col min="1" max="1" width="63.7109375" customWidth="1"/>
    <col min="2" max="2" width="14.5703125" style="40" customWidth="1"/>
    <col min="3" max="12" width="10.5703125" style="40" customWidth="1"/>
    <col min="13" max="13" width="12.5703125" bestFit="1" customWidth="1"/>
  </cols>
  <sheetData>
    <row r="1" spans="1:18" ht="30.75" customHeight="1" x14ac:dyDescent="0.4">
      <c r="A1" s="38"/>
      <c r="B1" s="202" t="s">
        <v>198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</row>
    <row r="2" spans="1:18" x14ac:dyDescent="0.25">
      <c r="A2" s="2"/>
      <c r="B2" s="223">
        <v>2008</v>
      </c>
      <c r="C2" s="223">
        <v>2009</v>
      </c>
      <c r="D2" s="223">
        <v>2010</v>
      </c>
      <c r="E2" s="223">
        <v>2011</v>
      </c>
      <c r="F2" s="223">
        <v>2012</v>
      </c>
      <c r="G2" s="223">
        <v>2013</v>
      </c>
      <c r="H2" s="223">
        <v>2014</v>
      </c>
      <c r="I2" s="223">
        <v>2015</v>
      </c>
      <c r="J2" s="223">
        <v>2016</v>
      </c>
      <c r="K2" s="223">
        <v>2017</v>
      </c>
      <c r="L2" s="223">
        <v>2018</v>
      </c>
      <c r="M2" s="223">
        <v>2019</v>
      </c>
      <c r="N2" s="223">
        <v>2020</v>
      </c>
      <c r="O2" s="223">
        <v>2021</v>
      </c>
      <c r="P2" s="223"/>
      <c r="Q2" s="223"/>
      <c r="R2" s="223"/>
    </row>
    <row r="3" spans="1:18" x14ac:dyDescent="0.25">
      <c r="A3" s="2" t="s">
        <v>190</v>
      </c>
      <c r="B3" s="189">
        <v>100</v>
      </c>
      <c r="C3" s="189">
        <v>96.727360997810251</v>
      </c>
      <c r="D3" s="189">
        <v>98.547380343446349</v>
      </c>
      <c r="E3" s="189">
        <v>103.63478417480138</v>
      </c>
      <c r="F3" s="189">
        <v>104.7651859083213</v>
      </c>
      <c r="G3" s="189">
        <v>104.49242530241301</v>
      </c>
      <c r="H3" s="189">
        <v>108.16786956227061</v>
      </c>
      <c r="I3" s="189">
        <v>114.15874328837504</v>
      </c>
      <c r="J3" s="189">
        <v>118.08581882616605</v>
      </c>
      <c r="K3" s="189">
        <v>123.95001812341467</v>
      </c>
      <c r="L3" s="189">
        <v>129.64399322808873</v>
      </c>
      <c r="M3" s="189">
        <v>131.10701493810851</v>
      </c>
      <c r="N3" s="189">
        <v>133.46247420645642</v>
      </c>
      <c r="O3" s="189">
        <v>135.54774598700965</v>
      </c>
      <c r="P3" s="39"/>
      <c r="Q3" s="39"/>
      <c r="R3" s="39"/>
    </row>
    <row r="4" spans="1:18" x14ac:dyDescent="0.25">
      <c r="A4" s="2" t="s">
        <v>189</v>
      </c>
      <c r="B4" s="189">
        <v>99.999999999999986</v>
      </c>
      <c r="C4" s="189">
        <v>98.283566609644438</v>
      </c>
      <c r="D4" s="189">
        <v>98.993322400606857</v>
      </c>
      <c r="E4" s="189">
        <v>104.46043680105095</v>
      </c>
      <c r="F4" s="189">
        <v>106.16517265077613</v>
      </c>
      <c r="G4" s="189">
        <v>106.79739644501814</v>
      </c>
      <c r="H4" s="189">
        <v>110.68896540399543</v>
      </c>
      <c r="I4" s="189">
        <v>113.51882371512691</v>
      </c>
      <c r="J4" s="189">
        <v>116.00843679386006</v>
      </c>
      <c r="K4" s="189">
        <v>123.17589305822466</v>
      </c>
      <c r="L4" s="189">
        <v>127.90331570847205</v>
      </c>
      <c r="M4" s="189">
        <v>126.47658659955422</v>
      </c>
      <c r="N4" s="189">
        <v>127.01048690005177</v>
      </c>
      <c r="O4" s="189">
        <v>129.41015107736072</v>
      </c>
      <c r="P4" s="39"/>
      <c r="Q4" s="136"/>
      <c r="R4" s="136"/>
    </row>
    <row r="5" spans="1:18" x14ac:dyDescent="0.25">
      <c r="A5" s="2" t="s">
        <v>191</v>
      </c>
      <c r="B5" s="189">
        <v>99.999999999999986</v>
      </c>
      <c r="C5" s="189">
        <v>97.553409034766716</v>
      </c>
      <c r="D5" s="189">
        <v>96.467923650141188</v>
      </c>
      <c r="E5" s="189">
        <v>100.0299049338081</v>
      </c>
      <c r="F5" s="189">
        <v>101.77228484248616</v>
      </c>
      <c r="G5" s="189">
        <v>100.8647011168885</v>
      </c>
      <c r="H5" s="189">
        <v>104.99783945385546</v>
      </c>
      <c r="I5" s="189">
        <v>109.04060114325893</v>
      </c>
      <c r="J5" s="189">
        <v>110.98276092866332</v>
      </c>
      <c r="K5" s="189">
        <v>116.39724739093194</v>
      </c>
      <c r="L5" s="189">
        <v>120.88582278117427</v>
      </c>
      <c r="M5" s="189">
        <v>121.49403027201041</v>
      </c>
      <c r="N5" s="189">
        <v>122.48897672715833</v>
      </c>
      <c r="O5" s="189">
        <v>124.18078260351527</v>
      </c>
      <c r="P5" s="39"/>
      <c r="Q5" s="39"/>
      <c r="R5" s="39"/>
    </row>
    <row r="6" spans="1:18" x14ac:dyDescent="0.25">
      <c r="A6" s="2" t="s">
        <v>192</v>
      </c>
      <c r="B6" s="189">
        <v>100</v>
      </c>
      <c r="C6" s="189">
        <v>89.948616407135134</v>
      </c>
      <c r="D6" s="189">
        <v>105.75736306174375</v>
      </c>
      <c r="E6" s="189">
        <v>100.1349120708787</v>
      </c>
      <c r="F6" s="189">
        <v>95.530226348621184</v>
      </c>
      <c r="G6" s="189">
        <v>93.256512680697199</v>
      </c>
      <c r="H6" s="189">
        <v>88.586347831931462</v>
      </c>
      <c r="I6" s="189">
        <v>93.459263717454363</v>
      </c>
      <c r="J6" s="189">
        <v>97.366329270423265</v>
      </c>
      <c r="K6" s="189">
        <v>94.275753702678628</v>
      </c>
      <c r="L6" s="189">
        <v>100.30054576267655</v>
      </c>
      <c r="M6" s="189">
        <v>89.405027553243301</v>
      </c>
      <c r="N6" s="189">
        <v>83.231011772100146</v>
      </c>
      <c r="O6" s="189">
        <v>93.604597956982545</v>
      </c>
      <c r="P6" s="39"/>
      <c r="Q6" s="39"/>
      <c r="R6" s="39"/>
    </row>
    <row r="7" spans="1:18" x14ac:dyDescent="0.25">
      <c r="A7" s="2" t="s">
        <v>193</v>
      </c>
      <c r="B7" s="189">
        <v>100</v>
      </c>
      <c r="C7" s="189">
        <v>90.144225213344015</v>
      </c>
      <c r="D7" s="189">
        <v>97.877083489044736</v>
      </c>
      <c r="E7" s="189">
        <v>97.985999025318279</v>
      </c>
      <c r="F7" s="189">
        <v>92.711815975874771</v>
      </c>
      <c r="G7" s="189">
        <v>90.122852113913609</v>
      </c>
      <c r="H7" s="189">
        <v>89.524682857691417</v>
      </c>
      <c r="I7" s="189">
        <v>92.047298067269679</v>
      </c>
      <c r="J7" s="189">
        <v>92.956108532270605</v>
      </c>
      <c r="K7" s="189">
        <v>93.017059816365077</v>
      </c>
      <c r="L7" s="189">
        <v>97.021267336476328</v>
      </c>
      <c r="M7" s="189">
        <v>90.262629713314354</v>
      </c>
      <c r="N7" s="189">
        <v>85.551364193942845</v>
      </c>
      <c r="O7" s="189">
        <v>94.990338467825296</v>
      </c>
      <c r="P7" s="39"/>
      <c r="Q7" s="39"/>
      <c r="R7" s="39"/>
    </row>
    <row r="8" spans="1:18" x14ac:dyDescent="0.25">
      <c r="A8" s="2" t="s">
        <v>194</v>
      </c>
      <c r="B8" s="189">
        <v>100</v>
      </c>
      <c r="C8" s="189">
        <v>84.270783068610612</v>
      </c>
      <c r="D8" s="189">
        <v>90.165002490192251</v>
      </c>
      <c r="E8" s="189">
        <v>97.713415960367001</v>
      </c>
      <c r="F8" s="189">
        <v>87.32038725566693</v>
      </c>
      <c r="G8" s="189">
        <v>88.178151190507521</v>
      </c>
      <c r="H8" s="189">
        <v>85.272663170186561</v>
      </c>
      <c r="I8" s="189">
        <v>89.323576585068693</v>
      </c>
      <c r="J8" s="189">
        <v>94.631389221434176</v>
      </c>
      <c r="K8" s="189">
        <v>101.32667724273612</v>
      </c>
      <c r="L8" s="189">
        <v>104.67650919193171</v>
      </c>
      <c r="M8" s="189">
        <v>102.87188781035132</v>
      </c>
      <c r="N8" s="189">
        <v>103.00319748348903</v>
      </c>
      <c r="O8" s="189">
        <v>127.0941279049368</v>
      </c>
      <c r="P8" s="39"/>
      <c r="Q8" s="39"/>
      <c r="R8" s="39"/>
    </row>
    <row r="9" spans="1:18" x14ac:dyDescent="0.25">
      <c r="A9" s="2" t="s">
        <v>186</v>
      </c>
      <c r="B9" s="189">
        <v>100</v>
      </c>
      <c r="C9" s="189">
        <v>106.31326034993721</v>
      </c>
      <c r="D9" s="189">
        <v>119.02968389603353</v>
      </c>
      <c r="E9" s="189">
        <v>107.36627757112922</v>
      </c>
      <c r="F9" s="189">
        <v>110.40342763342956</v>
      </c>
      <c r="G9" s="189">
        <v>110.40709092962649</v>
      </c>
      <c r="H9" s="189">
        <v>105.69591906619758</v>
      </c>
      <c r="I9" s="189">
        <v>106.78576806060937</v>
      </c>
      <c r="J9" s="189">
        <v>111.96672333314858</v>
      </c>
      <c r="K9" s="189">
        <v>109.56175802984394</v>
      </c>
      <c r="L9" s="189">
        <v>110.09574071470047</v>
      </c>
      <c r="M9" s="189">
        <v>108.33280393337252</v>
      </c>
      <c r="N9" s="189">
        <v>103.85645624603306</v>
      </c>
      <c r="O9" s="189">
        <v>111.48786870683787</v>
      </c>
      <c r="P9" s="39"/>
      <c r="Q9" s="39"/>
      <c r="R9" s="39"/>
    </row>
    <row r="10" spans="1:18" x14ac:dyDescent="0.25">
      <c r="A10" s="2" t="s">
        <v>187</v>
      </c>
      <c r="B10" s="189">
        <v>100</v>
      </c>
      <c r="C10" s="189">
        <v>101.57209712789484</v>
      </c>
      <c r="D10" s="189">
        <v>121.84420839197965</v>
      </c>
      <c r="E10" s="189">
        <v>102.58668392723239</v>
      </c>
      <c r="F10" s="189">
        <v>97.269417796543664</v>
      </c>
      <c r="G10" s="189">
        <v>93.546908038528613</v>
      </c>
      <c r="H10" s="189">
        <v>87.77067568588231</v>
      </c>
      <c r="I10" s="189">
        <v>88.767169514957132</v>
      </c>
      <c r="J10" s="189">
        <v>92.010764244083518</v>
      </c>
      <c r="K10" s="189">
        <v>84.620461323403504</v>
      </c>
      <c r="L10" s="189">
        <v>87.57843496506861</v>
      </c>
      <c r="M10" s="189">
        <v>82.867375528640267</v>
      </c>
      <c r="N10" s="189">
        <v>78.33726263305131</v>
      </c>
      <c r="O10" s="189">
        <v>81.032708509435437</v>
      </c>
      <c r="P10" s="39"/>
      <c r="Q10" s="39"/>
      <c r="R10" s="39"/>
    </row>
    <row r="11" spans="1:18" x14ac:dyDescent="0.25">
      <c r="A11" s="2" t="s">
        <v>188</v>
      </c>
      <c r="B11" s="189">
        <v>100</v>
      </c>
      <c r="C11" s="189">
        <v>111.07418160613884</v>
      </c>
      <c r="D11" s="189">
        <v>118.65865867756277</v>
      </c>
      <c r="E11" s="189">
        <v>111.43997438907878</v>
      </c>
      <c r="F11" s="189">
        <v>121.11997480052979</v>
      </c>
      <c r="G11" s="189">
        <v>121.6168843772903</v>
      </c>
      <c r="H11" s="189">
        <v>118.27388736211245</v>
      </c>
      <c r="I11" s="189">
        <v>121.98830173744371</v>
      </c>
      <c r="J11" s="189">
        <v>125.56215047988235</v>
      </c>
      <c r="K11" s="189">
        <v>126.70176721386753</v>
      </c>
      <c r="L11" s="189">
        <v>124.52367825866592</v>
      </c>
      <c r="M11" s="189">
        <v>125.61038251256112</v>
      </c>
      <c r="N11" s="189">
        <v>124.88511291680005</v>
      </c>
      <c r="O11" s="189">
        <v>135.61419693070175</v>
      </c>
      <c r="P11" s="39"/>
      <c r="Q11" s="39"/>
      <c r="R11" s="39"/>
    </row>
    <row r="12" spans="1:18" x14ac:dyDescent="0.25">
      <c r="A12" s="2" t="s">
        <v>105</v>
      </c>
      <c r="B12" s="189">
        <v>100.00000000000001</v>
      </c>
      <c r="C12" s="189">
        <v>90.225155089257882</v>
      </c>
      <c r="D12" s="189">
        <v>243.24003207965546</v>
      </c>
      <c r="E12" s="189">
        <v>249.76435237391695</v>
      </c>
      <c r="F12" s="189">
        <v>314.47392277766858</v>
      </c>
      <c r="G12" s="189">
        <v>180.35206455716516</v>
      </c>
      <c r="H12" s="189">
        <v>174.25622148829027</v>
      </c>
      <c r="I12" s="189">
        <v>190.41014937725836</v>
      </c>
      <c r="J12" s="189">
        <v>204.1720851049572</v>
      </c>
      <c r="K12" s="189">
        <v>211.3211663609566</v>
      </c>
      <c r="L12" s="189">
        <v>233.51334878751607</v>
      </c>
      <c r="M12" s="189">
        <v>232.57793213128886</v>
      </c>
      <c r="N12" s="189">
        <v>300.58697310987577</v>
      </c>
      <c r="O12" s="189">
        <v>420.05300442669272</v>
      </c>
      <c r="P12" s="39"/>
      <c r="Q12" s="39"/>
      <c r="R12" s="39"/>
    </row>
    <row r="13" spans="1:18" x14ac:dyDescent="0.25">
      <c r="A13" s="2" t="s">
        <v>196</v>
      </c>
      <c r="B13" s="189">
        <v>100</v>
      </c>
      <c r="C13" s="189">
        <v>86.171743041666602</v>
      </c>
      <c r="D13" s="189">
        <v>91.407376774378832</v>
      </c>
      <c r="E13" s="189">
        <v>100.38207562244209</v>
      </c>
      <c r="F13" s="189">
        <v>100.54123681188925</v>
      </c>
      <c r="G13" s="189">
        <v>77.80591418945049</v>
      </c>
      <c r="H13" s="189">
        <v>79.897420999723636</v>
      </c>
      <c r="I13" s="189">
        <v>86.543171160403787</v>
      </c>
      <c r="J13" s="189">
        <v>88.704725179567603</v>
      </c>
      <c r="K13" s="189">
        <v>91.819584136899024</v>
      </c>
      <c r="L13" s="189">
        <v>99.162877239631385</v>
      </c>
      <c r="M13" s="189">
        <v>95.046951761779013</v>
      </c>
      <c r="N13" s="189">
        <v>107.57456129746758</v>
      </c>
      <c r="O13" s="189">
        <v>120.05595604511663</v>
      </c>
      <c r="P13" s="39"/>
      <c r="Q13" s="39"/>
      <c r="R13" s="39"/>
    </row>
    <row r="14" spans="1:18" x14ac:dyDescent="0.25">
      <c r="A14" s="2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</row>
    <row r="15" spans="1:18" x14ac:dyDescent="0.25">
      <c r="M15" s="40"/>
      <c r="N15" s="40"/>
      <c r="O15" s="40"/>
      <c r="P15" s="40"/>
      <c r="Q15" s="40"/>
      <c r="R15" s="40"/>
    </row>
    <row r="16" spans="1:18" x14ac:dyDescent="0.25">
      <c r="M16" s="40"/>
      <c r="N16" s="40"/>
      <c r="O16" s="40"/>
      <c r="P16" s="40"/>
      <c r="Q16" s="40"/>
      <c r="R16" s="40"/>
    </row>
    <row r="17" spans="13:18" x14ac:dyDescent="0.25">
      <c r="M17" s="40"/>
      <c r="N17" s="40"/>
      <c r="O17" s="40"/>
      <c r="P17" s="40"/>
      <c r="Q17" s="40"/>
      <c r="R17" s="40"/>
    </row>
    <row r="18" spans="13:18" x14ac:dyDescent="0.25">
      <c r="M18" s="40"/>
      <c r="N18" s="40"/>
      <c r="O18" s="40"/>
      <c r="P18" s="40"/>
      <c r="Q18" s="40"/>
      <c r="R18" s="40"/>
    </row>
    <row r="19" spans="13:18" x14ac:dyDescent="0.25">
      <c r="M19" s="40"/>
      <c r="N19" s="40"/>
      <c r="O19" s="40"/>
      <c r="P19" s="40"/>
      <c r="Q19" s="40"/>
      <c r="R19" s="40"/>
    </row>
    <row r="20" spans="13:18" x14ac:dyDescent="0.25">
      <c r="M20" s="40"/>
      <c r="N20" s="40"/>
      <c r="O20" s="40"/>
      <c r="P20" s="40"/>
      <c r="Q20" s="40"/>
      <c r="R20" s="40"/>
    </row>
    <row r="21" spans="13:18" x14ac:dyDescent="0.25">
      <c r="M21" s="40"/>
      <c r="N21" s="40"/>
      <c r="O21" s="40"/>
      <c r="P21" s="40"/>
      <c r="Q21" s="40"/>
      <c r="R21" s="40"/>
    </row>
    <row r="22" spans="13:18" x14ac:dyDescent="0.25">
      <c r="M22" s="40"/>
      <c r="N22" s="40"/>
      <c r="O22" s="40"/>
      <c r="P22" s="40"/>
      <c r="Q22" s="40"/>
      <c r="R22" s="40"/>
    </row>
    <row r="23" spans="13:18" x14ac:dyDescent="0.25">
      <c r="M23" s="40"/>
      <c r="N23" s="40"/>
      <c r="O23" s="40"/>
      <c r="P23" s="40"/>
      <c r="Q23" s="40"/>
      <c r="R23" s="40"/>
    </row>
    <row r="24" spans="13:18" x14ac:dyDescent="0.25">
      <c r="M24" s="40"/>
      <c r="N24" s="40"/>
      <c r="O24" s="40"/>
      <c r="P24" s="40"/>
      <c r="Q24" s="40"/>
      <c r="R24" s="40"/>
    </row>
    <row r="25" spans="13:18" x14ac:dyDescent="0.25">
      <c r="M25" s="40"/>
      <c r="N25" s="40"/>
      <c r="O25" s="40"/>
      <c r="P25" s="40"/>
      <c r="Q25" s="40"/>
      <c r="R25" s="40"/>
    </row>
    <row r="26" spans="13:18" x14ac:dyDescent="0.25">
      <c r="M26" s="40"/>
      <c r="N26" s="40"/>
      <c r="O26" s="40"/>
      <c r="P26" s="40"/>
      <c r="Q26" s="40"/>
      <c r="R26" s="40"/>
    </row>
    <row r="27" spans="13:18" x14ac:dyDescent="0.25">
      <c r="M27" s="40"/>
      <c r="N27" s="40"/>
      <c r="O27" s="40"/>
      <c r="P27" s="40"/>
      <c r="Q27" s="40"/>
      <c r="R27" s="40"/>
    </row>
    <row r="28" spans="13:18" x14ac:dyDescent="0.25">
      <c r="M28" s="40"/>
      <c r="N28" s="40"/>
      <c r="O28" s="40"/>
      <c r="P28" s="40"/>
      <c r="Q28" s="40"/>
      <c r="R28" s="40"/>
    </row>
    <row r="29" spans="13:18" x14ac:dyDescent="0.25">
      <c r="M29" s="40"/>
      <c r="N29" s="40"/>
      <c r="O29" s="40"/>
      <c r="P29" s="40"/>
      <c r="Q29" s="40"/>
      <c r="R29" s="40"/>
    </row>
    <row r="30" spans="13:18" x14ac:dyDescent="0.25">
      <c r="M30" s="40"/>
      <c r="N30" s="40"/>
      <c r="O30" s="40"/>
      <c r="P30" s="40"/>
      <c r="Q30" s="40"/>
      <c r="R30" s="40"/>
    </row>
    <row r="31" spans="13:18" x14ac:dyDescent="0.25">
      <c r="M31" s="40"/>
      <c r="N31" s="40"/>
      <c r="O31" s="40"/>
      <c r="P31" s="40"/>
      <c r="Q31" s="40"/>
      <c r="R31" s="40"/>
    </row>
    <row r="32" spans="13:18" x14ac:dyDescent="0.25">
      <c r="M32" s="40"/>
      <c r="N32" s="40"/>
      <c r="O32" s="40"/>
      <c r="P32" s="40"/>
      <c r="Q32" s="40"/>
      <c r="R32" s="40"/>
    </row>
    <row r="33" spans="13:18" x14ac:dyDescent="0.25">
      <c r="M33" s="40"/>
      <c r="N33" s="40"/>
      <c r="O33" s="40"/>
      <c r="P33" s="40"/>
      <c r="Q33" s="40"/>
      <c r="R33" s="40"/>
    </row>
    <row r="34" spans="13:18" x14ac:dyDescent="0.25">
      <c r="M34" s="40"/>
      <c r="N34" s="40"/>
      <c r="O34" s="40"/>
      <c r="P34" s="40"/>
      <c r="Q34" s="40"/>
      <c r="R34" s="40"/>
    </row>
    <row r="35" spans="13:18" x14ac:dyDescent="0.25">
      <c r="M35" s="40"/>
      <c r="N35" s="40"/>
      <c r="O35" s="40"/>
      <c r="P35" s="40"/>
      <c r="Q35" s="40"/>
      <c r="R35" s="40"/>
    </row>
    <row r="36" spans="13:18" x14ac:dyDescent="0.25">
      <c r="M36" s="40"/>
      <c r="N36" s="40"/>
      <c r="O36" s="40"/>
      <c r="P36" s="40"/>
      <c r="Q36" s="40"/>
      <c r="R36" s="40"/>
    </row>
    <row r="37" spans="13:18" x14ac:dyDescent="0.25">
      <c r="M37" s="40"/>
      <c r="N37" s="40"/>
      <c r="O37" s="40"/>
      <c r="P37" s="40"/>
      <c r="Q37" s="40"/>
      <c r="R37" s="40"/>
    </row>
    <row r="38" spans="13:18" x14ac:dyDescent="0.25">
      <c r="M38" s="40"/>
      <c r="N38" s="40"/>
      <c r="O38" s="40"/>
      <c r="P38" s="40"/>
      <c r="Q38" s="40"/>
      <c r="R38" s="40"/>
    </row>
    <row r="39" spans="13:18" x14ac:dyDescent="0.25">
      <c r="M39" s="40"/>
      <c r="N39" s="40"/>
      <c r="O39" s="40"/>
      <c r="P39" s="40"/>
      <c r="Q39" s="40"/>
      <c r="R39" s="40"/>
    </row>
    <row r="40" spans="13:18" x14ac:dyDescent="0.25">
      <c r="M40" s="40"/>
      <c r="N40" s="40"/>
      <c r="O40" s="40"/>
      <c r="P40" s="40"/>
      <c r="Q40" s="40"/>
      <c r="R40" s="40"/>
    </row>
    <row r="41" spans="13:18" x14ac:dyDescent="0.25">
      <c r="M41" s="40"/>
      <c r="N41" s="40"/>
      <c r="O41" s="40"/>
      <c r="P41" s="40"/>
      <c r="Q41" s="40"/>
      <c r="R41" s="40"/>
    </row>
    <row r="42" spans="13:18" x14ac:dyDescent="0.25">
      <c r="M42" s="40"/>
      <c r="N42" s="40"/>
      <c r="O42" s="40"/>
      <c r="P42" s="40"/>
      <c r="Q42" s="40"/>
      <c r="R42" s="40"/>
    </row>
    <row r="43" spans="13:18" x14ac:dyDescent="0.25">
      <c r="M43" s="40"/>
      <c r="N43" s="40"/>
      <c r="O43" s="40"/>
      <c r="P43" s="40"/>
      <c r="Q43" s="40"/>
      <c r="R43" s="40"/>
    </row>
    <row r="44" spans="13:18" x14ac:dyDescent="0.25">
      <c r="M44" s="40"/>
      <c r="N44" s="40"/>
      <c r="O44" s="40"/>
      <c r="P44" s="40"/>
      <c r="Q44" s="40"/>
      <c r="R44" s="40"/>
    </row>
    <row r="45" spans="13:18" x14ac:dyDescent="0.25">
      <c r="M45" s="40"/>
      <c r="N45" s="40"/>
      <c r="O45" s="40"/>
      <c r="P45" s="40"/>
      <c r="Q45" s="40"/>
      <c r="R45" s="40"/>
    </row>
    <row r="46" spans="13:18" x14ac:dyDescent="0.25">
      <c r="M46" s="40"/>
      <c r="N46" s="40"/>
      <c r="O46" s="40"/>
      <c r="P46" s="40"/>
      <c r="Q46" s="40"/>
      <c r="R46" s="40"/>
    </row>
    <row r="47" spans="13:18" x14ac:dyDescent="0.25">
      <c r="M47" s="40"/>
      <c r="N47" s="40"/>
      <c r="O47" s="40"/>
      <c r="P47" s="40"/>
      <c r="Q47" s="40"/>
      <c r="R47" s="40"/>
    </row>
    <row r="48" spans="13:18" x14ac:dyDescent="0.25">
      <c r="M48" s="40"/>
      <c r="N48" s="40"/>
      <c r="O48" s="40"/>
      <c r="P48" s="40"/>
      <c r="Q48" s="40"/>
      <c r="R48" s="40"/>
    </row>
    <row r="49" spans="13:18" x14ac:dyDescent="0.25">
      <c r="M49" s="40"/>
      <c r="N49" s="40"/>
      <c r="O49" s="40"/>
      <c r="P49" s="40"/>
      <c r="Q49" s="40"/>
      <c r="R49" s="40"/>
    </row>
    <row r="50" spans="13:18" x14ac:dyDescent="0.25">
      <c r="M50" s="40"/>
      <c r="N50" s="40"/>
      <c r="O50" s="40"/>
      <c r="P50" s="40"/>
      <c r="Q50" s="40"/>
      <c r="R50" s="40"/>
    </row>
    <row r="51" spans="13:18" x14ac:dyDescent="0.25">
      <c r="M51" s="40"/>
      <c r="N51" s="40"/>
      <c r="O51" s="40"/>
      <c r="P51" s="40"/>
      <c r="Q51" s="40"/>
      <c r="R51" s="40"/>
    </row>
    <row r="52" spans="13:18" x14ac:dyDescent="0.25">
      <c r="M52" s="40"/>
      <c r="N52" s="40"/>
      <c r="O52" s="40"/>
      <c r="P52" s="40"/>
      <c r="Q52" s="40"/>
      <c r="R52" s="40"/>
    </row>
    <row r="53" spans="13:18" x14ac:dyDescent="0.25">
      <c r="M53" s="40"/>
      <c r="N53" s="40"/>
      <c r="O53" s="40"/>
      <c r="P53" s="40"/>
      <c r="Q53" s="40"/>
      <c r="R53" s="40"/>
    </row>
    <row r="54" spans="13:18" x14ac:dyDescent="0.25">
      <c r="M54" s="40"/>
      <c r="N54" s="40"/>
      <c r="O54" s="40"/>
      <c r="P54" s="40"/>
      <c r="Q54" s="40"/>
      <c r="R54" s="40"/>
    </row>
    <row r="55" spans="13:18" x14ac:dyDescent="0.25">
      <c r="M55" s="40"/>
      <c r="N55" s="40"/>
      <c r="O55" s="40"/>
      <c r="P55" s="40"/>
      <c r="Q55" s="40"/>
      <c r="R55" s="40"/>
    </row>
    <row r="56" spans="13:18" x14ac:dyDescent="0.25">
      <c r="M56" s="40"/>
      <c r="N56" s="40"/>
      <c r="O56" s="40"/>
      <c r="P56" s="40"/>
      <c r="Q56" s="40"/>
      <c r="R56" s="40"/>
    </row>
    <row r="57" spans="13:18" x14ac:dyDescent="0.25">
      <c r="M57" s="40"/>
      <c r="N57" s="40"/>
      <c r="O57" s="40"/>
      <c r="P57" s="40"/>
      <c r="Q57" s="40"/>
      <c r="R57" s="40"/>
    </row>
    <row r="58" spans="13:18" x14ac:dyDescent="0.25">
      <c r="M58" s="40"/>
      <c r="N58" s="40"/>
      <c r="O58" s="40"/>
      <c r="P58" s="40"/>
      <c r="Q58" s="40"/>
      <c r="R58" s="40"/>
    </row>
    <row r="59" spans="13:18" x14ac:dyDescent="0.25">
      <c r="M59" s="40"/>
      <c r="N59" s="40"/>
      <c r="O59" s="40"/>
      <c r="P59" s="40"/>
      <c r="Q59" s="40"/>
      <c r="R59" s="40"/>
    </row>
    <row r="60" spans="13:18" x14ac:dyDescent="0.25">
      <c r="M60" s="40"/>
      <c r="N60" s="40"/>
      <c r="O60" s="40"/>
      <c r="P60" s="40"/>
      <c r="Q60" s="40"/>
      <c r="R60" s="40"/>
    </row>
    <row r="61" spans="13:18" x14ac:dyDescent="0.25">
      <c r="M61" s="40"/>
      <c r="N61" s="40"/>
      <c r="O61" s="40"/>
      <c r="P61" s="40"/>
      <c r="Q61" s="40"/>
      <c r="R61" s="40"/>
    </row>
    <row r="62" spans="13:18" x14ac:dyDescent="0.25">
      <c r="M62" s="40"/>
      <c r="N62" s="40"/>
      <c r="O62" s="40"/>
      <c r="P62" s="40"/>
      <c r="Q62" s="40"/>
      <c r="R62" s="40"/>
    </row>
    <row r="63" spans="13:18" x14ac:dyDescent="0.25">
      <c r="M63" s="40"/>
      <c r="N63" s="40"/>
      <c r="O63" s="40"/>
      <c r="P63" s="40"/>
      <c r="Q63" s="40"/>
      <c r="R63" s="40"/>
    </row>
    <row r="64" spans="13:18" x14ac:dyDescent="0.25">
      <c r="M64" s="40"/>
      <c r="N64" s="40"/>
      <c r="O64" s="40"/>
      <c r="P64" s="40"/>
      <c r="Q64" s="40"/>
      <c r="R64" s="40"/>
    </row>
    <row r="65" spans="13:18" x14ac:dyDescent="0.25">
      <c r="M65" s="40"/>
      <c r="N65" s="40"/>
      <c r="O65" s="40"/>
      <c r="P65" s="40"/>
      <c r="Q65" s="40"/>
      <c r="R65" s="40"/>
    </row>
    <row r="66" spans="13:18" x14ac:dyDescent="0.25">
      <c r="M66" s="40"/>
      <c r="N66" s="40"/>
      <c r="O66" s="40"/>
      <c r="P66" s="40"/>
      <c r="Q66" s="40"/>
      <c r="R66" s="40"/>
    </row>
    <row r="67" spans="13:18" x14ac:dyDescent="0.25">
      <c r="M67" s="40"/>
      <c r="N67" s="40"/>
      <c r="O67" s="40"/>
      <c r="P67" s="40"/>
      <c r="Q67" s="40"/>
      <c r="R67" s="40"/>
    </row>
    <row r="68" spans="13:18" x14ac:dyDescent="0.25">
      <c r="M68" s="40"/>
      <c r="N68" s="40"/>
      <c r="O68" s="40"/>
      <c r="P68" s="40"/>
      <c r="Q68" s="40"/>
      <c r="R68" s="40"/>
    </row>
    <row r="69" spans="13:18" x14ac:dyDescent="0.25">
      <c r="M69" s="40"/>
      <c r="N69" s="40"/>
      <c r="O69" s="40"/>
      <c r="P69" s="40"/>
      <c r="Q69" s="40"/>
      <c r="R69" s="40"/>
    </row>
    <row r="70" spans="13:18" x14ac:dyDescent="0.25">
      <c r="M70" s="40"/>
      <c r="N70" s="40"/>
      <c r="O70" s="40"/>
      <c r="P70" s="40"/>
      <c r="Q70" s="40"/>
      <c r="R70" s="40"/>
    </row>
    <row r="71" spans="13:18" x14ac:dyDescent="0.25">
      <c r="M71" s="40"/>
      <c r="N71" s="40"/>
      <c r="O71" s="40"/>
      <c r="P71" s="40"/>
      <c r="Q71" s="40"/>
      <c r="R71" s="40"/>
    </row>
    <row r="72" spans="13:18" x14ac:dyDescent="0.25">
      <c r="M72" s="40"/>
      <c r="N72" s="40"/>
      <c r="O72" s="40"/>
      <c r="P72" s="40"/>
      <c r="Q72" s="40"/>
      <c r="R72" s="40"/>
    </row>
    <row r="73" spans="13:18" x14ac:dyDescent="0.25">
      <c r="M73" s="40"/>
      <c r="N73" s="40"/>
      <c r="O73" s="40"/>
      <c r="P73" s="40"/>
      <c r="Q73" s="40"/>
      <c r="R73" s="40"/>
    </row>
    <row r="74" spans="13:18" x14ac:dyDescent="0.25">
      <c r="M74" s="40"/>
      <c r="N74" s="40"/>
      <c r="O74" s="40"/>
      <c r="P74" s="40"/>
      <c r="Q74" s="40"/>
      <c r="R74" s="40"/>
    </row>
    <row r="75" spans="13:18" x14ac:dyDescent="0.25">
      <c r="M75" s="40"/>
      <c r="N75" s="40"/>
      <c r="O75" s="40"/>
      <c r="P75" s="40"/>
      <c r="Q75" s="40"/>
      <c r="R75" s="40"/>
    </row>
    <row r="76" spans="13:18" x14ac:dyDescent="0.25">
      <c r="M76" s="40"/>
      <c r="N76" s="40"/>
      <c r="O76" s="40"/>
      <c r="P76" s="40"/>
      <c r="Q76" s="40"/>
      <c r="R76" s="40"/>
    </row>
    <row r="77" spans="13:18" x14ac:dyDescent="0.25">
      <c r="M77" s="40"/>
      <c r="N77" s="40"/>
      <c r="O77" s="40"/>
      <c r="P77" s="40"/>
      <c r="Q77" s="40"/>
      <c r="R77" s="40"/>
    </row>
    <row r="78" spans="13:18" x14ac:dyDescent="0.25">
      <c r="M78" s="40"/>
      <c r="N78" s="40"/>
      <c r="O78" s="40"/>
      <c r="P78" s="40"/>
      <c r="Q78" s="40"/>
      <c r="R78" s="40"/>
    </row>
    <row r="79" spans="13:18" x14ac:dyDescent="0.25">
      <c r="M79" s="40"/>
      <c r="N79" s="40"/>
      <c r="O79" s="40"/>
      <c r="P79" s="40"/>
      <c r="Q79" s="40"/>
      <c r="R79" s="40"/>
    </row>
    <row r="80" spans="13:18" x14ac:dyDescent="0.25">
      <c r="M80" s="40"/>
      <c r="N80" s="40"/>
      <c r="O80" s="40"/>
      <c r="P80" s="40"/>
      <c r="Q80" s="40"/>
      <c r="R80" s="40"/>
    </row>
    <row r="81" spans="13:18" x14ac:dyDescent="0.25">
      <c r="M81" s="40"/>
      <c r="N81" s="40"/>
      <c r="O81" s="40"/>
      <c r="P81" s="40"/>
      <c r="Q81" s="40"/>
      <c r="R81" s="40"/>
    </row>
    <row r="82" spans="13:18" x14ac:dyDescent="0.25">
      <c r="M82" s="40"/>
      <c r="N82" s="40"/>
      <c r="O82" s="40"/>
      <c r="P82" s="40"/>
      <c r="Q82" s="40"/>
      <c r="R82" s="40"/>
    </row>
    <row r="83" spans="13:18" x14ac:dyDescent="0.25">
      <c r="M83" s="40"/>
      <c r="N83" s="40"/>
      <c r="O83" s="40"/>
      <c r="P83" s="40"/>
      <c r="Q83" s="40"/>
      <c r="R83" s="40"/>
    </row>
    <row r="84" spans="13:18" x14ac:dyDescent="0.25">
      <c r="M84" s="40"/>
      <c r="N84" s="40"/>
      <c r="O84" s="40"/>
      <c r="P84" s="40"/>
      <c r="Q84" s="40"/>
      <c r="R84" s="40"/>
    </row>
    <row r="85" spans="13:18" x14ac:dyDescent="0.25">
      <c r="M85" s="40"/>
      <c r="N85" s="40"/>
      <c r="O85" s="40"/>
      <c r="P85" s="40"/>
      <c r="Q85" s="40"/>
      <c r="R85" s="40"/>
    </row>
    <row r="86" spans="13:18" x14ac:dyDescent="0.25">
      <c r="M86" s="40"/>
      <c r="N86" s="40"/>
      <c r="O86" s="40"/>
      <c r="P86" s="40"/>
      <c r="Q86" s="40"/>
      <c r="R86" s="40"/>
    </row>
    <row r="87" spans="13:18" x14ac:dyDescent="0.25">
      <c r="M87" s="40"/>
      <c r="N87" s="40"/>
      <c r="O87" s="40"/>
      <c r="P87" s="40"/>
      <c r="Q87" s="40"/>
      <c r="R87" s="40"/>
    </row>
    <row r="88" spans="13:18" x14ac:dyDescent="0.25">
      <c r="M88" s="40"/>
      <c r="N88" s="40"/>
      <c r="O88" s="40"/>
      <c r="P88" s="40"/>
      <c r="Q88" s="40"/>
      <c r="R88" s="40"/>
    </row>
    <row r="89" spans="13:18" x14ac:dyDescent="0.25">
      <c r="M89" s="40"/>
      <c r="N89" s="40"/>
      <c r="O89" s="40"/>
      <c r="P89" s="40"/>
      <c r="Q89" s="40"/>
      <c r="R89" s="40"/>
    </row>
    <row r="90" spans="13:18" x14ac:dyDescent="0.25">
      <c r="M90" s="40"/>
      <c r="N90" s="40"/>
      <c r="O90" s="40"/>
      <c r="P90" s="40"/>
      <c r="Q90" s="40"/>
      <c r="R90" s="40"/>
    </row>
    <row r="91" spans="13:18" x14ac:dyDescent="0.25">
      <c r="M91" s="40"/>
      <c r="N91" s="40"/>
      <c r="O91" s="40"/>
      <c r="P91" s="40"/>
      <c r="Q91" s="40"/>
      <c r="R91" s="40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43" fitToWidth="3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FD759-85A0-4CF0-BECB-2D07F9B25403}">
  <dimension ref="A1:AD76"/>
  <sheetViews>
    <sheetView zoomScale="80" zoomScaleNormal="80" workbookViewId="0">
      <pane xSplit="1" ySplit="3" topLeftCell="B78" activePane="bottomRight" state="frozen"/>
      <selection pane="topRight"/>
      <selection pane="bottomLeft"/>
      <selection pane="bottomRight" activeCell="D100" sqref="D100"/>
    </sheetView>
  </sheetViews>
  <sheetFormatPr defaultRowHeight="15" x14ac:dyDescent="0.25"/>
  <cols>
    <col min="1" max="1" width="63.7109375" customWidth="1"/>
    <col min="17" max="17" width="11.7109375" bestFit="1" customWidth="1"/>
  </cols>
  <sheetData>
    <row r="1" spans="1:30" x14ac:dyDescent="0.25">
      <c r="B1" s="273" t="s">
        <v>125</v>
      </c>
    </row>
    <row r="2" spans="1:30" ht="26.25" x14ac:dyDescent="0.4">
      <c r="A2" s="38" t="s">
        <v>61</v>
      </c>
      <c r="B2" s="274" t="s">
        <v>126</v>
      </c>
    </row>
    <row r="3" spans="1:30" ht="18" x14ac:dyDescent="0.25">
      <c r="A3" s="275"/>
      <c r="B3" s="273">
        <v>1993</v>
      </c>
      <c r="C3" s="273">
        <v>1994</v>
      </c>
      <c r="D3" s="273">
        <v>1995</v>
      </c>
      <c r="E3" s="273">
        <v>1996</v>
      </c>
      <c r="F3" s="273">
        <v>1997</v>
      </c>
      <c r="G3" s="273">
        <v>1998</v>
      </c>
      <c r="H3" s="273">
        <v>1999</v>
      </c>
      <c r="I3" s="273">
        <v>2000</v>
      </c>
      <c r="J3" s="273">
        <v>2001</v>
      </c>
      <c r="K3" s="273">
        <v>2002</v>
      </c>
      <c r="L3" s="273">
        <v>2003</v>
      </c>
      <c r="M3" s="273">
        <v>2004</v>
      </c>
      <c r="N3" s="273">
        <v>2005</v>
      </c>
      <c r="O3" s="273">
        <v>2006</v>
      </c>
      <c r="P3" s="273">
        <v>2007</v>
      </c>
      <c r="Q3" s="276" t="s">
        <v>117</v>
      </c>
      <c r="R3" s="276" t="s">
        <v>118</v>
      </c>
      <c r="S3" s="276" t="s">
        <v>119</v>
      </c>
      <c r="T3" s="276" t="s">
        <v>120</v>
      </c>
      <c r="U3" s="276" t="s">
        <v>121</v>
      </c>
      <c r="V3" s="276" t="s">
        <v>122</v>
      </c>
      <c r="W3" s="276" t="s">
        <v>123</v>
      </c>
      <c r="X3" s="276" t="s">
        <v>127</v>
      </c>
      <c r="Y3" s="276" t="s">
        <v>128</v>
      </c>
      <c r="Z3" s="276" t="s">
        <v>165</v>
      </c>
      <c r="AA3" s="276" t="s">
        <v>169</v>
      </c>
      <c r="AB3" s="276" t="s">
        <v>199</v>
      </c>
      <c r="AC3" s="276" t="s">
        <v>204</v>
      </c>
      <c r="AD3" s="276" t="s">
        <v>221</v>
      </c>
    </row>
    <row r="5" spans="1:30" ht="18" x14ac:dyDescent="0.25">
      <c r="A5" s="277" t="s">
        <v>129</v>
      </c>
      <c r="B5" s="99"/>
    </row>
    <row r="6" spans="1:30" ht="16.5" x14ac:dyDescent="0.3">
      <c r="A6" s="278" t="s">
        <v>132</v>
      </c>
      <c r="B6" s="99" t="s">
        <v>98</v>
      </c>
    </row>
    <row r="7" spans="1:30" x14ac:dyDescent="0.25">
      <c r="A7" s="279" t="s">
        <v>130</v>
      </c>
      <c r="B7" s="280">
        <v>21559.879991162092</v>
      </c>
      <c r="C7" s="280">
        <v>21563.299652486901</v>
      </c>
      <c r="D7" s="280">
        <v>20627.323230811755</v>
      </c>
      <c r="E7" s="280">
        <v>22732.9579568267</v>
      </c>
      <c r="F7" s="280">
        <v>18887.917467114527</v>
      </c>
      <c r="G7" s="280">
        <v>19971.964211580496</v>
      </c>
      <c r="H7" s="280">
        <v>17489.816333474282</v>
      </c>
      <c r="I7" s="280">
        <v>16725.439377954979</v>
      </c>
      <c r="J7" s="280">
        <v>17111.340192565996</v>
      </c>
      <c r="K7" s="280">
        <v>17001.322156299288</v>
      </c>
      <c r="L7" s="280">
        <v>17284.370047917404</v>
      </c>
      <c r="M7" s="280">
        <v>17041.677246337724</v>
      </c>
      <c r="N7" s="280">
        <v>15205.122715115234</v>
      </c>
      <c r="O7" s="280">
        <v>14835.707522530032</v>
      </c>
      <c r="P7" s="280">
        <v>14950.042838044601</v>
      </c>
      <c r="Q7" s="280">
        <v>12684.781491008887</v>
      </c>
      <c r="R7" s="280">
        <v>12560.710689141299</v>
      </c>
      <c r="S7" s="280">
        <v>14661.974586549331</v>
      </c>
      <c r="T7" s="280">
        <v>12672.895233807185</v>
      </c>
      <c r="U7" s="280">
        <v>12333.642243445807</v>
      </c>
      <c r="V7" s="280">
        <v>12150.178455070622</v>
      </c>
      <c r="W7" s="280">
        <v>11473.596613636739</v>
      </c>
      <c r="X7" s="280">
        <v>12131.202508092993</v>
      </c>
      <c r="Y7" s="280">
        <v>12626.993156767467</v>
      </c>
      <c r="Z7" s="280">
        <v>11923.044546382771</v>
      </c>
      <c r="AA7" s="280">
        <v>12144.294328748734</v>
      </c>
      <c r="AB7" s="280">
        <v>11120.332974006855</v>
      </c>
      <c r="AC7" s="280">
        <v>10566.167313138256</v>
      </c>
      <c r="AD7" s="280">
        <v>11083.116125928495</v>
      </c>
    </row>
    <row r="8" spans="1:30" x14ac:dyDescent="0.25">
      <c r="A8" s="279" t="s">
        <v>131</v>
      </c>
      <c r="B8" s="280">
        <v>6553.7900316981668</v>
      </c>
      <c r="C8" s="280">
        <v>6466.9930627270733</v>
      </c>
      <c r="D8" s="280">
        <v>6372.0085149802508</v>
      </c>
      <c r="E8" s="280">
        <v>6631.2876597908098</v>
      </c>
      <c r="F8" s="280">
        <v>5671.5659448697706</v>
      </c>
      <c r="G8" s="280">
        <v>5846.6112960154896</v>
      </c>
      <c r="H8" s="280">
        <v>5432.9568196249766</v>
      </c>
      <c r="I8" s="280">
        <v>6061.8388628552229</v>
      </c>
      <c r="J8" s="280">
        <v>6236.1019950798318</v>
      </c>
      <c r="K8" s="280">
        <v>6197.7550157572277</v>
      </c>
      <c r="L8" s="280">
        <v>6268.6468356126315</v>
      </c>
      <c r="M8" s="280">
        <v>6529.035396705156</v>
      </c>
      <c r="N8" s="280">
        <v>6621.4865817015198</v>
      </c>
      <c r="O8" s="280">
        <v>6688.3529676400603</v>
      </c>
      <c r="P8" s="280">
        <v>6749.4943170458992</v>
      </c>
      <c r="Q8" s="280">
        <v>6506.7341168756175</v>
      </c>
      <c r="R8" s="280">
        <v>6257.9187102990172</v>
      </c>
      <c r="S8" s="280">
        <v>6666.4035479169061</v>
      </c>
      <c r="T8" s="280">
        <v>6416.497281887956</v>
      </c>
      <c r="U8" s="280">
        <v>6196.1146138450349</v>
      </c>
      <c r="V8" s="280">
        <v>5987.8025303839859</v>
      </c>
      <c r="W8" s="280">
        <v>5889.8347258583108</v>
      </c>
      <c r="X8" s="280">
        <v>6662.1487844907342</v>
      </c>
      <c r="Y8" s="280">
        <v>7033.7088630726685</v>
      </c>
      <c r="Z8" s="280">
        <v>6785.6462070406651</v>
      </c>
      <c r="AA8" s="280">
        <v>6888.9707393541912</v>
      </c>
      <c r="AB8" s="280">
        <v>6358.1506936190053</v>
      </c>
      <c r="AC8" s="280">
        <v>6030.9658977212775</v>
      </c>
      <c r="AD8" s="280">
        <v>6307.9638989173618</v>
      </c>
    </row>
    <row r="9" spans="1:30" x14ac:dyDescent="0.25">
      <c r="A9" s="279" t="s">
        <v>124</v>
      </c>
      <c r="B9" s="280">
        <v>15006.089959463925</v>
      </c>
      <c r="C9" s="280">
        <v>15096.306589759828</v>
      </c>
      <c r="D9" s="280">
        <v>14255.314715831504</v>
      </c>
      <c r="E9" s="280">
        <v>16101.670297035889</v>
      </c>
      <c r="F9" s="280">
        <v>13216.351522244757</v>
      </c>
      <c r="G9" s="280">
        <v>14125.352915565007</v>
      </c>
      <c r="H9" s="280">
        <v>12056.859513849306</v>
      </c>
      <c r="I9" s="280">
        <v>10663.600515099755</v>
      </c>
      <c r="J9" s="280">
        <v>10875.238197486164</v>
      </c>
      <c r="K9" s="280">
        <v>10803.56714054206</v>
      </c>
      <c r="L9" s="280">
        <v>11015.723212304772</v>
      </c>
      <c r="M9" s="280">
        <v>10512.641849632568</v>
      </c>
      <c r="N9" s="280">
        <v>8583.6361334137146</v>
      </c>
      <c r="O9" s="280">
        <v>8147.354554889972</v>
      </c>
      <c r="P9" s="280">
        <v>8200.5485209987019</v>
      </c>
      <c r="Q9" s="280">
        <v>6178.0473741332698</v>
      </c>
      <c r="R9" s="280">
        <v>6302.7919788422814</v>
      </c>
      <c r="S9" s="280">
        <v>7995.5710386324254</v>
      </c>
      <c r="T9" s="280">
        <v>6256.3979519192289</v>
      </c>
      <c r="U9" s="280">
        <v>6137.5276296007723</v>
      </c>
      <c r="V9" s="280">
        <v>6162.3759246866357</v>
      </c>
      <c r="W9" s="280">
        <v>5583.761887778428</v>
      </c>
      <c r="X9" s="280">
        <v>5469.0537236022583</v>
      </c>
      <c r="Y9" s="280">
        <v>5593.2842936947982</v>
      </c>
      <c r="Z9" s="280">
        <v>5137.3983393421058</v>
      </c>
      <c r="AA9" s="280">
        <v>5255.323589394543</v>
      </c>
      <c r="AB9" s="280">
        <v>4762.1822803878495</v>
      </c>
      <c r="AC9" s="280">
        <v>4535.2014154169783</v>
      </c>
      <c r="AD9" s="280">
        <v>4775.1522270111327</v>
      </c>
    </row>
    <row r="11" spans="1:30" ht="16.5" x14ac:dyDescent="0.3">
      <c r="A11" s="278" t="s">
        <v>133</v>
      </c>
      <c r="B11" s="99" t="s">
        <v>98</v>
      </c>
    </row>
    <row r="12" spans="1:30" x14ac:dyDescent="0.25">
      <c r="A12" s="279" t="s">
        <v>134</v>
      </c>
      <c r="B12" s="280">
        <v>2744.6274303456189</v>
      </c>
      <c r="C12" s="280">
        <v>2750.0900932422214</v>
      </c>
      <c r="D12" s="280">
        <v>2755.8495280540005</v>
      </c>
      <c r="E12" s="280">
        <v>2767.2235494780057</v>
      </c>
      <c r="F12" s="280">
        <v>2751.666934063504</v>
      </c>
      <c r="G12" s="280">
        <v>2751.722983166555</v>
      </c>
      <c r="H12" s="280">
        <v>2752.4329690305799</v>
      </c>
      <c r="I12" s="280">
        <v>2757.312395711333</v>
      </c>
      <c r="J12" s="280">
        <v>2760.5764782720498</v>
      </c>
      <c r="K12" s="280">
        <v>2760.3307623752489</v>
      </c>
      <c r="L12" s="280">
        <v>2772.5758062601635</v>
      </c>
      <c r="M12" s="280">
        <v>2769.0975834951009</v>
      </c>
      <c r="N12" s="280">
        <v>2767.3753002429689</v>
      </c>
      <c r="O12" s="280">
        <v>2770.1873654042029</v>
      </c>
      <c r="P12" s="280">
        <v>2781.3073387992031</v>
      </c>
      <c r="Q12" s="280">
        <v>517.67509773233314</v>
      </c>
      <c r="R12" s="280">
        <v>510.23554668419973</v>
      </c>
      <c r="S12" s="280">
        <v>569.14248556595032</v>
      </c>
      <c r="T12" s="280">
        <v>525.54058193200956</v>
      </c>
      <c r="U12" s="280">
        <v>535.51682478909686</v>
      </c>
      <c r="V12" s="280">
        <v>558.04800245792717</v>
      </c>
      <c r="W12" s="280">
        <v>542.53005443741381</v>
      </c>
      <c r="X12" s="280">
        <v>692.64366527524487</v>
      </c>
      <c r="Y12" s="280">
        <v>562.17427325176027</v>
      </c>
      <c r="Z12" s="280">
        <v>542.28050833098416</v>
      </c>
      <c r="AA12" s="280">
        <v>546.01211409305006</v>
      </c>
      <c r="AB12" s="280">
        <v>530.43702760259885</v>
      </c>
      <c r="AC12" s="280">
        <v>488.2389343939812</v>
      </c>
      <c r="AD12" s="280">
        <v>484.70165734386478</v>
      </c>
    </row>
    <row r="14" spans="1:30" ht="18" x14ac:dyDescent="0.25">
      <c r="A14" s="277"/>
      <c r="B14" s="273" t="s">
        <v>138</v>
      </c>
      <c r="C14" s="279"/>
      <c r="D14" s="279"/>
      <c r="E14" s="279"/>
      <c r="F14" s="279"/>
      <c r="G14" s="279"/>
      <c r="H14" s="279"/>
      <c r="I14" s="279"/>
      <c r="J14" s="279"/>
      <c r="K14" s="273" t="s">
        <v>137</v>
      </c>
      <c r="L14" s="279"/>
      <c r="M14" s="279"/>
      <c r="N14" s="279"/>
      <c r="O14" s="279"/>
      <c r="P14" s="279"/>
      <c r="Q14" s="279"/>
      <c r="R14" s="279"/>
      <c r="S14" s="279"/>
      <c r="T14" s="279"/>
      <c r="U14" s="279"/>
      <c r="V14" s="279"/>
      <c r="W14" s="279"/>
    </row>
    <row r="36" spans="1:30" ht="18" x14ac:dyDescent="0.25">
      <c r="A36" s="277" t="s">
        <v>135</v>
      </c>
      <c r="B36" s="273"/>
    </row>
    <row r="37" spans="1:30" ht="18" x14ac:dyDescent="0.35">
      <c r="A37" s="278" t="s">
        <v>136</v>
      </c>
      <c r="B37" s="99" t="s">
        <v>139</v>
      </c>
    </row>
    <row r="38" spans="1:30" x14ac:dyDescent="0.25">
      <c r="A38" s="279" t="s">
        <v>130</v>
      </c>
      <c r="B38" s="281">
        <v>54.020591212701881</v>
      </c>
      <c r="C38" s="281">
        <v>54.904050394913398</v>
      </c>
      <c r="D38" s="281">
        <v>49.328574002133095</v>
      </c>
      <c r="E38" s="281">
        <v>51.363457966107077</v>
      </c>
      <c r="F38" s="281">
        <v>44.364773071973637</v>
      </c>
      <c r="G38" s="281">
        <v>44.681920659953072</v>
      </c>
      <c r="H38" s="281">
        <v>39.750463058095427</v>
      </c>
      <c r="I38" s="281">
        <v>42.685129665612045</v>
      </c>
      <c r="J38" s="281">
        <v>44.671489135479</v>
      </c>
      <c r="K38" s="281">
        <v>43.796409333005684</v>
      </c>
      <c r="L38" s="281">
        <v>46.719334271321081</v>
      </c>
      <c r="M38" s="281">
        <v>48.470048125455243</v>
      </c>
      <c r="N38" s="281">
        <v>48.93597191530246</v>
      </c>
      <c r="O38" s="281">
        <v>50.119256907164242</v>
      </c>
      <c r="P38" s="281">
        <v>50.238121431009972</v>
      </c>
      <c r="Q38" s="281">
        <v>53.370308535541056</v>
      </c>
      <c r="R38" s="281">
        <v>48.110251123334706</v>
      </c>
      <c r="S38" s="281">
        <v>52.237301443692282</v>
      </c>
      <c r="T38" s="281">
        <v>52.295430001444615</v>
      </c>
      <c r="U38" s="281">
        <v>49.480582235227423</v>
      </c>
      <c r="V38" s="281">
        <v>48.098844234225076</v>
      </c>
      <c r="W38" s="281">
        <v>47.779599456614541</v>
      </c>
      <c r="X38" s="281">
        <v>49.125926977130945</v>
      </c>
      <c r="Y38" s="281">
        <v>49.610961926305237</v>
      </c>
      <c r="Z38" s="281">
        <v>49.643491814682811</v>
      </c>
      <c r="AA38" s="281">
        <v>51.780549722569525</v>
      </c>
      <c r="AB38" s="281">
        <v>48.17344397028883</v>
      </c>
      <c r="AC38" s="281">
        <v>45.659027026671694</v>
      </c>
      <c r="AD38" s="281">
        <v>50.696636719233105</v>
      </c>
    </row>
    <row r="39" spans="1:30" x14ac:dyDescent="0.25">
      <c r="A39" s="279" t="s">
        <v>131</v>
      </c>
      <c r="B39" s="281">
        <v>31.227398947336219</v>
      </c>
      <c r="C39" s="281">
        <v>32.388330194132742</v>
      </c>
      <c r="D39" s="281">
        <v>30.124986471567848</v>
      </c>
      <c r="E39" s="281">
        <v>29.85860896558852</v>
      </c>
      <c r="F39" s="281">
        <v>26.17631497355584</v>
      </c>
      <c r="G39" s="281">
        <v>25.910515672498324</v>
      </c>
      <c r="H39" s="281">
        <v>22.514182259018682</v>
      </c>
      <c r="I39" s="281">
        <v>27.614148123106062</v>
      </c>
      <c r="J39" s="281">
        <v>28.43389778091213</v>
      </c>
      <c r="K39" s="281">
        <v>27.680922854952776</v>
      </c>
      <c r="L39" s="281">
        <v>29.527534608080206</v>
      </c>
      <c r="M39" s="281">
        <v>32.050594124652072</v>
      </c>
      <c r="N39" s="281">
        <v>33.36479143485343</v>
      </c>
      <c r="O39" s="281">
        <v>34.538378518010092</v>
      </c>
      <c r="P39" s="281">
        <v>35.019201595974749</v>
      </c>
      <c r="Q39" s="281">
        <v>40.716733699995203</v>
      </c>
      <c r="R39" s="281">
        <v>34.158868631769664</v>
      </c>
      <c r="S39" s="281">
        <v>36.655568432039892</v>
      </c>
      <c r="T39" s="281">
        <v>38.547584581098747</v>
      </c>
      <c r="U39" s="281">
        <v>35.42022693278826</v>
      </c>
      <c r="V39" s="281">
        <v>34.328223476540487</v>
      </c>
      <c r="W39" s="281">
        <v>34.426039218094743</v>
      </c>
      <c r="X39" s="281">
        <v>36.050460084138436</v>
      </c>
      <c r="Y39" s="281">
        <v>36.215392576897656</v>
      </c>
      <c r="Z39" s="281">
        <v>36.743123253503661</v>
      </c>
      <c r="AA39" s="281">
        <v>38.927687634085714</v>
      </c>
      <c r="AB39" s="281">
        <v>35.191995458629322</v>
      </c>
      <c r="AC39" s="281">
        <v>33.456842704485716</v>
      </c>
      <c r="AD39" s="281">
        <v>37.16917256845332</v>
      </c>
    </row>
    <row r="40" spans="1:30" x14ac:dyDescent="0.25">
      <c r="A40" s="279" t="s">
        <v>124</v>
      </c>
      <c r="B40" s="100">
        <v>22.793192265365661</v>
      </c>
      <c r="C40" s="100">
        <v>22.515720200780656</v>
      </c>
      <c r="D40" s="100">
        <v>19.203587530565247</v>
      </c>
      <c r="E40" s="100">
        <v>21.504849000518558</v>
      </c>
      <c r="F40" s="100">
        <v>18.188458098417797</v>
      </c>
      <c r="G40" s="100">
        <v>18.771404987454748</v>
      </c>
      <c r="H40" s="100">
        <v>17.236280799076745</v>
      </c>
      <c r="I40" s="100">
        <v>15.070981542505983</v>
      </c>
      <c r="J40" s="100">
        <v>16.23759135456687</v>
      </c>
      <c r="K40" s="100">
        <v>16.115486478052908</v>
      </c>
      <c r="L40" s="100">
        <v>17.191799663240875</v>
      </c>
      <c r="M40" s="100">
        <v>16.419454000803171</v>
      </c>
      <c r="N40" s="100">
        <v>15.57118048044903</v>
      </c>
      <c r="O40" s="100">
        <v>15.580878389154151</v>
      </c>
      <c r="P40" s="100">
        <v>15.218919835035223</v>
      </c>
      <c r="Q40" s="100">
        <v>12.653574835545854</v>
      </c>
      <c r="R40" s="100">
        <v>13.951382491565042</v>
      </c>
      <c r="S40" s="100">
        <v>15.581733011652389</v>
      </c>
      <c r="T40" s="100">
        <v>13.747845420345868</v>
      </c>
      <c r="U40" s="100">
        <v>14.060355302439163</v>
      </c>
      <c r="V40" s="100">
        <v>13.77062075768459</v>
      </c>
      <c r="W40" s="100">
        <v>13.353560238519798</v>
      </c>
      <c r="X40" s="100">
        <v>13.075466892992509</v>
      </c>
      <c r="Y40" s="100">
        <v>13.39556934940758</v>
      </c>
      <c r="Z40" s="100">
        <v>12.90036856117915</v>
      </c>
      <c r="AA40" s="100">
        <v>12.852862088483811</v>
      </c>
      <c r="AB40" s="100">
        <v>12.981448511659508</v>
      </c>
      <c r="AC40" s="100">
        <v>12.202184322185978</v>
      </c>
      <c r="AD40" s="100">
        <v>13.527464150779785</v>
      </c>
    </row>
    <row r="42" spans="1:30" ht="18" x14ac:dyDescent="0.35">
      <c r="A42" s="278" t="s">
        <v>141</v>
      </c>
      <c r="B42" s="99" t="s">
        <v>139</v>
      </c>
    </row>
    <row r="43" spans="1:30" x14ac:dyDescent="0.25">
      <c r="A43" s="279" t="s">
        <v>142</v>
      </c>
      <c r="B43" s="280">
        <v>18.287163237209647</v>
      </c>
      <c r="C43" s="280">
        <v>16.997540252556959</v>
      </c>
      <c r="D43" s="280">
        <v>18.10183688886007</v>
      </c>
      <c r="E43" s="280">
        <v>17.452379362234971</v>
      </c>
      <c r="F43" s="280">
        <v>16.552600767411324</v>
      </c>
      <c r="G43" s="280">
        <v>15.268920203490312</v>
      </c>
      <c r="H43" s="280">
        <v>15.374862457244131</v>
      </c>
      <c r="I43" s="280">
        <v>15.72289503792878</v>
      </c>
      <c r="J43" s="280">
        <v>14.825716664478923</v>
      </c>
      <c r="K43" s="280">
        <v>13.993777320812741</v>
      </c>
      <c r="L43" s="280">
        <v>13.23397566138272</v>
      </c>
      <c r="M43" s="280">
        <v>12.262258035573074</v>
      </c>
      <c r="N43" s="280">
        <v>11.509241455809216</v>
      </c>
      <c r="O43" s="280">
        <v>11.23059612187361</v>
      </c>
      <c r="P43" s="280">
        <v>11.140414256828114</v>
      </c>
      <c r="Q43" s="280">
        <v>5.3039354888577188</v>
      </c>
      <c r="R43" s="280">
        <v>4.2581817032570051</v>
      </c>
      <c r="S43" s="280">
        <v>4.7277214957560343</v>
      </c>
      <c r="T43" s="280">
        <v>4.420917912869573</v>
      </c>
      <c r="U43" s="280">
        <v>4.2719024907822298</v>
      </c>
      <c r="V43" s="280">
        <v>4.2691119153241006</v>
      </c>
      <c r="W43" s="280">
        <v>4.0872333732150548</v>
      </c>
      <c r="X43" s="280">
        <v>4.8464328430826242</v>
      </c>
      <c r="Y43" s="280">
        <v>3.8584807865830228</v>
      </c>
      <c r="Z43" s="280">
        <v>4.0489253758801373</v>
      </c>
      <c r="AA43" s="280">
        <v>4.1705439594150917</v>
      </c>
      <c r="AB43" s="280">
        <v>3.8434452474719532</v>
      </c>
      <c r="AC43" s="280">
        <v>3.1141636105310448</v>
      </c>
      <c r="AD43" s="280">
        <v>3.9805280246096966</v>
      </c>
    </row>
    <row r="45" spans="1:30" x14ac:dyDescent="0.25">
      <c r="B45" s="273" t="s">
        <v>140</v>
      </c>
      <c r="K45" s="273" t="s">
        <v>143</v>
      </c>
    </row>
    <row r="46" spans="1:30" x14ac:dyDescent="0.25">
      <c r="A46" s="273"/>
      <c r="B46" s="273"/>
      <c r="C46" s="273"/>
      <c r="D46" s="273"/>
      <c r="E46" s="273"/>
      <c r="F46" s="273"/>
      <c r="G46" s="273"/>
      <c r="H46" s="273"/>
      <c r="I46" s="273"/>
      <c r="J46" s="273"/>
      <c r="K46" s="273"/>
      <c r="L46" s="273"/>
      <c r="M46" s="273"/>
      <c r="N46" s="273"/>
      <c r="O46" s="273"/>
      <c r="P46" s="273"/>
      <c r="Q46" s="276"/>
      <c r="R46" s="276"/>
      <c r="S46" s="276"/>
      <c r="T46" s="276"/>
      <c r="U46" s="276"/>
      <c r="V46" s="276"/>
      <c r="W46" s="276"/>
    </row>
    <row r="47" spans="1:30" x14ac:dyDescent="0.25">
      <c r="A47" s="279"/>
    </row>
    <row r="48" spans="1:30" x14ac:dyDescent="0.25">
      <c r="A48" s="279"/>
    </row>
    <row r="49" spans="1:23" x14ac:dyDescent="0.25">
      <c r="A49" s="279"/>
      <c r="B49" s="281"/>
      <c r="C49" s="281"/>
      <c r="D49" s="281"/>
      <c r="E49" s="281"/>
      <c r="F49" s="281"/>
      <c r="G49" s="281"/>
      <c r="H49" s="281"/>
      <c r="I49" s="281"/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81"/>
      <c r="V49" s="281"/>
      <c r="W49" s="281"/>
    </row>
    <row r="66" spans="1:30" ht="18" x14ac:dyDescent="0.25">
      <c r="A66" s="277" t="s">
        <v>170</v>
      </c>
      <c r="B66" s="273">
        <v>1993</v>
      </c>
      <c r="C66" s="273">
        <v>1994</v>
      </c>
      <c r="D66" s="273">
        <v>1995</v>
      </c>
      <c r="E66" s="273">
        <v>1996</v>
      </c>
      <c r="F66" s="273">
        <v>1997</v>
      </c>
      <c r="G66" s="273">
        <v>1998</v>
      </c>
      <c r="H66" s="273">
        <v>1999</v>
      </c>
      <c r="I66" s="273">
        <v>2000</v>
      </c>
      <c r="J66" s="273">
        <v>2001</v>
      </c>
      <c r="K66" s="273">
        <v>2002</v>
      </c>
      <c r="L66" s="273">
        <v>2003</v>
      </c>
      <c r="M66" s="273">
        <v>2004</v>
      </c>
      <c r="N66" s="273">
        <v>2005</v>
      </c>
      <c r="O66" s="273">
        <v>2006</v>
      </c>
      <c r="P66" s="273">
        <v>2007</v>
      </c>
      <c r="Q66" s="276" t="s">
        <v>117</v>
      </c>
      <c r="R66" s="276" t="s">
        <v>118</v>
      </c>
      <c r="S66" s="276" t="s">
        <v>119</v>
      </c>
      <c r="T66" s="276" t="s">
        <v>120</v>
      </c>
      <c r="U66" s="276" t="s">
        <v>121</v>
      </c>
      <c r="V66" s="276" t="s">
        <v>122</v>
      </c>
      <c r="W66" s="276" t="s">
        <v>123</v>
      </c>
      <c r="X66" s="276" t="s">
        <v>127</v>
      </c>
      <c r="Y66" s="276" t="s">
        <v>128</v>
      </c>
      <c r="Z66" s="276" t="s">
        <v>165</v>
      </c>
      <c r="AA66" s="276" t="s">
        <v>169</v>
      </c>
      <c r="AB66" s="276" t="s">
        <v>199</v>
      </c>
      <c r="AC66" s="276" t="s">
        <v>204</v>
      </c>
      <c r="AD66" s="276" t="s">
        <v>221</v>
      </c>
    </row>
    <row r="67" spans="1:30" x14ac:dyDescent="0.25">
      <c r="A67" s="278" t="s">
        <v>136</v>
      </c>
      <c r="B67" s="99" t="s">
        <v>77</v>
      </c>
      <c r="Q67" s="276"/>
      <c r="R67" s="276"/>
      <c r="S67" s="276"/>
      <c r="T67" s="276"/>
      <c r="U67" s="276"/>
      <c r="V67" s="276"/>
      <c r="W67" s="276"/>
      <c r="X67" s="276"/>
      <c r="Y67" s="276"/>
      <c r="Z67" s="276"/>
    </row>
    <row r="68" spans="1:30" x14ac:dyDescent="0.25">
      <c r="A68" t="s">
        <v>130</v>
      </c>
      <c r="B68" s="100">
        <v>17.221671539033643</v>
      </c>
      <c r="C68" s="100">
        <v>16.993810462473007</v>
      </c>
      <c r="D68" s="100">
        <v>17.11707871091242</v>
      </c>
      <c r="E68" s="100">
        <v>17.641883321128134</v>
      </c>
      <c r="F68" s="100">
        <v>15.302858715019767</v>
      </c>
      <c r="G68" s="100">
        <v>14.952994704377977</v>
      </c>
      <c r="H68" s="100">
        <v>13.742306977459275</v>
      </c>
      <c r="I68" s="100">
        <v>14.360324713834112</v>
      </c>
      <c r="J68" s="100">
        <v>15.449035735991487</v>
      </c>
      <c r="K68" s="100">
        <v>15.316108371478025</v>
      </c>
      <c r="L68" s="100">
        <v>16.330812714080366</v>
      </c>
      <c r="M68" s="100">
        <v>16.370673367256625</v>
      </c>
      <c r="N68" s="100">
        <v>17.323761890543455</v>
      </c>
      <c r="O68" s="100">
        <v>17.60087039847696</v>
      </c>
      <c r="P68" s="100">
        <v>17.539724320015367</v>
      </c>
      <c r="Q68" s="1">
        <v>33.235438544239372</v>
      </c>
      <c r="R68" s="1">
        <v>28.007764317517356</v>
      </c>
      <c r="S68" s="1">
        <v>29.966733991039735</v>
      </c>
      <c r="T68" s="1">
        <v>32.475482310984752</v>
      </c>
      <c r="U68" s="1">
        <v>29.021313642949004</v>
      </c>
      <c r="V68" s="1">
        <v>29.306395248367597</v>
      </c>
      <c r="W68" s="1">
        <v>28.340743562963588</v>
      </c>
      <c r="X68" s="1">
        <v>29.687082401447086</v>
      </c>
      <c r="Y68" s="1">
        <v>31.451157208249711</v>
      </c>
      <c r="Z68" s="1">
        <v>33.676365543929336</v>
      </c>
      <c r="AA68" s="1">
        <v>34.789696882739527</v>
      </c>
      <c r="AB68" s="1">
        <v>34.189923052508178</v>
      </c>
      <c r="AC68" s="1">
        <v>34.233564398226513</v>
      </c>
      <c r="AD68" s="1">
        <v>42.240290773182231</v>
      </c>
    </row>
    <row r="69" spans="1:30" x14ac:dyDescent="0.25">
      <c r="A69" t="s">
        <v>131</v>
      </c>
      <c r="B69" s="100">
        <v>7.5521233933098006</v>
      </c>
      <c r="C69" s="100">
        <v>7.6326284467092869</v>
      </c>
      <c r="D69" s="100">
        <v>7.4420964550036279</v>
      </c>
      <c r="E69" s="100">
        <v>6.9823594648060734</v>
      </c>
      <c r="F69" s="100">
        <v>6.0236768076458036</v>
      </c>
      <c r="G69" s="100">
        <v>6.1845076288454921</v>
      </c>
      <c r="H69" s="100">
        <v>5.6741001070820953</v>
      </c>
      <c r="I69" s="100">
        <v>6.5166226992398109</v>
      </c>
      <c r="J69" s="100">
        <v>6.7925913430502858</v>
      </c>
      <c r="K69" s="100">
        <v>6.7263691423918273</v>
      </c>
      <c r="L69" s="100">
        <v>6.9191162381520535</v>
      </c>
      <c r="M69" s="100">
        <v>7.3989139958561605</v>
      </c>
      <c r="N69" s="100">
        <v>8.1258806768232734</v>
      </c>
      <c r="O69" s="100">
        <v>8.7158635256877179</v>
      </c>
      <c r="P69" s="100">
        <v>8.5799666701218698</v>
      </c>
      <c r="Q69" s="100">
        <v>22.459599288214687</v>
      </c>
      <c r="R69" s="100">
        <v>16.777270480337105</v>
      </c>
      <c r="S69" s="100">
        <v>18.981963674057088</v>
      </c>
      <c r="T69" s="100">
        <v>22.025549523413311</v>
      </c>
      <c r="U69" s="100">
        <v>19.200386896247963</v>
      </c>
      <c r="V69" s="100">
        <v>19.886543182997649</v>
      </c>
      <c r="W69" s="100">
        <v>19.938276796808644</v>
      </c>
      <c r="X69" s="100">
        <v>21.643571313644088</v>
      </c>
      <c r="Y69" s="100">
        <v>23.48366874697998</v>
      </c>
      <c r="Z69" s="100">
        <v>25.925772892430658</v>
      </c>
      <c r="AA69" s="100">
        <v>28.035767492224657</v>
      </c>
      <c r="AB69" s="100">
        <v>27.526895501522183</v>
      </c>
      <c r="AC69" s="100">
        <v>27.962072285689153</v>
      </c>
      <c r="AD69" s="100">
        <v>35.959448545739022</v>
      </c>
    </row>
    <row r="70" spans="1:30" x14ac:dyDescent="0.25">
      <c r="A70" t="s">
        <v>124</v>
      </c>
      <c r="B70" s="100">
        <v>9.6695481457238426</v>
      </c>
      <c r="C70" s="100">
        <v>9.3611820157637204</v>
      </c>
      <c r="D70" s="100">
        <v>9.674982255908791</v>
      </c>
      <c r="E70" s="100">
        <v>10.65952385632206</v>
      </c>
      <c r="F70" s="100">
        <v>9.2791819073739639</v>
      </c>
      <c r="G70" s="100">
        <v>8.7684870755324837</v>
      </c>
      <c r="H70" s="100">
        <v>8.0682068703771801</v>
      </c>
      <c r="I70" s="100">
        <v>7.8437020145943013</v>
      </c>
      <c r="J70" s="100">
        <v>8.6564443929412001</v>
      </c>
      <c r="K70" s="100">
        <v>8.5897392290861987</v>
      </c>
      <c r="L70" s="100">
        <v>9.4116964759283128</v>
      </c>
      <c r="M70" s="100">
        <v>8.9717593714004646</v>
      </c>
      <c r="N70" s="100">
        <v>9.1978812137201817</v>
      </c>
      <c r="O70" s="100">
        <v>8.8850068727892424</v>
      </c>
      <c r="P70" s="100">
        <v>8.959757649893497</v>
      </c>
      <c r="Q70" s="100">
        <v>10.775839256024685</v>
      </c>
      <c r="R70" s="100">
        <v>11.230493837180251</v>
      </c>
      <c r="S70" s="100">
        <v>10.984770316982647</v>
      </c>
      <c r="T70" s="100">
        <v>10.449932787571441</v>
      </c>
      <c r="U70" s="100">
        <v>9.8209267467010406</v>
      </c>
      <c r="V70" s="100">
        <v>9.4198520653699482</v>
      </c>
      <c r="W70" s="100">
        <v>8.4024667661549444</v>
      </c>
      <c r="X70" s="100">
        <v>8.0435110878029974</v>
      </c>
      <c r="Y70" s="100">
        <v>7.9674884612697312</v>
      </c>
      <c r="Z70" s="100">
        <v>7.7505926514986783</v>
      </c>
      <c r="AA70" s="100">
        <v>6.7539293905148696</v>
      </c>
      <c r="AB70" s="100">
        <v>6.6630275509859942</v>
      </c>
      <c r="AC70" s="100">
        <v>6.2714921125373593</v>
      </c>
      <c r="AD70" s="100">
        <v>6.280842227443209</v>
      </c>
    </row>
    <row r="73" spans="1:30" x14ac:dyDescent="0.25">
      <c r="A73" s="278" t="s">
        <v>141</v>
      </c>
      <c r="B73" s="99" t="s">
        <v>77</v>
      </c>
    </row>
    <row r="74" spans="1:30" x14ac:dyDescent="0.25">
      <c r="A74" s="2" t="s">
        <v>171</v>
      </c>
      <c r="B74" s="123">
        <v>0.93369465166147603</v>
      </c>
      <c r="C74" s="123">
        <v>0.87587420127142313</v>
      </c>
      <c r="D74" s="123">
        <v>0.91680165017494319</v>
      </c>
      <c r="E74" s="123">
        <v>0.85755061409723354</v>
      </c>
      <c r="F74" s="123">
        <v>0.77462228389912635</v>
      </c>
      <c r="G74" s="123">
        <v>0.69393573840462941</v>
      </c>
      <c r="H74" s="123">
        <v>0.67228351848841172</v>
      </c>
      <c r="I74" s="123">
        <v>0.66231636256653903</v>
      </c>
      <c r="J74" s="123">
        <v>0.65602317952617206</v>
      </c>
      <c r="K74" s="123">
        <v>0.60080895839888626</v>
      </c>
      <c r="L74" s="123">
        <v>0.55577934535913243</v>
      </c>
      <c r="M74" s="123">
        <v>0.50412921173323944</v>
      </c>
      <c r="N74" s="123">
        <v>0.44068320009617856</v>
      </c>
      <c r="O74" s="123">
        <v>0.42212943793306867</v>
      </c>
      <c r="P74" s="123">
        <v>0.41153065708448389</v>
      </c>
      <c r="Q74" s="123">
        <v>5.6970268234335677</v>
      </c>
      <c r="R74" s="123">
        <v>3.7394046991658119</v>
      </c>
      <c r="S74" s="123">
        <v>5.0678951186133983</v>
      </c>
      <c r="T74" s="123">
        <v>4.297923041288195</v>
      </c>
      <c r="U74" s="123">
        <v>3.5278790189800189</v>
      </c>
      <c r="V74" s="123">
        <v>3.7436838941797297</v>
      </c>
      <c r="W74" s="123">
        <v>3.7421548459373799</v>
      </c>
      <c r="X74" s="123">
        <v>4.4875459594044846</v>
      </c>
      <c r="Y74" s="123">
        <v>4.1270968104514694</v>
      </c>
      <c r="Z74" s="123">
        <v>4.8190172692300699</v>
      </c>
      <c r="AA74" s="123">
        <v>5.3286499024389622</v>
      </c>
      <c r="AB74" s="123">
        <v>5.4640479633603611</v>
      </c>
      <c r="AC74" s="123">
        <v>4.8188159036732685</v>
      </c>
      <c r="AD74" s="123">
        <v>7.9678458867187976</v>
      </c>
    </row>
    <row r="76" spans="1:30" x14ac:dyDescent="0.25">
      <c r="B76" s="273" t="s">
        <v>172</v>
      </c>
      <c r="K76" s="273" t="s">
        <v>173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10</vt:i4>
      </vt:variant>
      <vt:variant>
        <vt:lpstr>Namngivna områden</vt:lpstr>
      </vt:variant>
      <vt:variant>
        <vt:i4>6</vt:i4>
      </vt:variant>
    </vt:vector>
  </HeadingPairs>
  <TitlesOfParts>
    <vt:vector size="16" baseType="lpstr">
      <vt:lpstr>INFO</vt:lpstr>
      <vt:lpstr>Sammanställning</vt:lpstr>
      <vt:lpstr>Diagram - utsläpp</vt:lpstr>
      <vt:lpstr>Diagram - kemiska produkter</vt:lpstr>
      <vt:lpstr>Diagram - energianvändning</vt:lpstr>
      <vt:lpstr>Diagram - avfall</vt:lpstr>
      <vt:lpstr>Diagram - ekonomi</vt:lpstr>
      <vt:lpstr>Diagram - index</vt:lpstr>
      <vt:lpstr>Diagram - långa tidsserier</vt:lpstr>
      <vt:lpstr>Diagram - nationella tot</vt:lpstr>
      <vt:lpstr>'Diagram - ekonomi'!Utskriftsområde</vt:lpstr>
      <vt:lpstr>'Diagram - index'!Utskriftsområde</vt:lpstr>
      <vt:lpstr>'Diagram - utsläpp'!Utskriftsområde</vt:lpstr>
      <vt:lpstr>'Diagram - ekonomi'!Utskriftsrubriker</vt:lpstr>
      <vt:lpstr>'Diagram - index'!Utskriftsrubriker</vt:lpstr>
      <vt:lpstr>'Diagram - utsläpp'!Utskriftsrubriker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Miljöindikatorer 1993-2021 - öppen data</dc:title>
  <dc:creator>Boverket</dc:creator>
  <cp:lastModifiedBy>Gustavsson Jenny</cp:lastModifiedBy>
  <cp:lastPrinted>2019-12-12T09:47:25Z</cp:lastPrinted>
  <dcterms:created xsi:type="dcterms:W3CDTF">2016-04-14T12:34:49Z</dcterms:created>
  <dcterms:modified xsi:type="dcterms:W3CDTF">2024-01-22T12:47:46Z</dcterms:modified>
</cp:coreProperties>
</file>