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nmag\Desktop\"/>
    </mc:Choice>
  </mc:AlternateContent>
  <xr:revisionPtr revIDLastSave="0" documentId="8_{8DA3D43E-298D-4F44-974B-AA9D30E1FE01}" xr6:coauthVersionLast="47" xr6:coauthVersionMax="47" xr10:uidLastSave="{00000000-0000-0000-0000-000000000000}"/>
  <bookViews>
    <workbookView xWindow="-120" yWindow="-120" windowWidth="26040" windowHeight="21240" activeTab="1" xr2:uid="{00000000-000D-0000-FFFF-FFFF00000000}"/>
  </bookViews>
  <sheets>
    <sheet name="Blad4" sheetId="4" r:id="rId1"/>
    <sheet name="Beviljade bidrag" sheetId="1" r:id="rId2"/>
    <sheet name="Blad2" sheetId="2" r:id="rId3"/>
    <sheet name="Blad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1" l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52" i="1"/>
  <c r="D26" i="1"/>
  <c r="C98" i="1" l="1"/>
  <c r="D98" i="1"/>
  <c r="E25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10" i="1"/>
  <c r="E29" i="1" l="1"/>
</calcChain>
</file>

<file path=xl/sharedStrings.xml><?xml version="1.0" encoding="utf-8"?>
<sst xmlns="http://schemas.openxmlformats.org/spreadsheetml/2006/main" count="63" uniqueCount="62">
  <si>
    <t>Antal beviljade bidrag samt antal kommuner som beviljats bidrag</t>
  </si>
  <si>
    <t>År</t>
  </si>
  <si>
    <t>Antal kommuner</t>
  </si>
  <si>
    <t>Antal bidrag</t>
  </si>
  <si>
    <t>Totalt</t>
  </si>
  <si>
    <t>Kommun</t>
  </si>
  <si>
    <t>Alingsås</t>
  </si>
  <si>
    <t xml:space="preserve">Arboga </t>
  </si>
  <si>
    <t>Botkyrka</t>
  </si>
  <si>
    <t>Bromölla</t>
  </si>
  <si>
    <t>Gnesta</t>
  </si>
  <si>
    <t>Gotland</t>
  </si>
  <si>
    <t>Grums</t>
  </si>
  <si>
    <t>Hässleholm</t>
  </si>
  <si>
    <t>Hudiksvall</t>
  </si>
  <si>
    <t>Karlstad</t>
  </si>
  <si>
    <t>Kungälv</t>
  </si>
  <si>
    <t>Lekeberg</t>
  </si>
  <si>
    <t>Luleå</t>
  </si>
  <si>
    <t>Lund</t>
  </si>
  <si>
    <t>Munkfors</t>
  </si>
  <si>
    <t>Nybro</t>
  </si>
  <si>
    <t>Pajala</t>
  </si>
  <si>
    <t>Sigtuna</t>
  </si>
  <si>
    <t>Skövde</t>
  </si>
  <si>
    <t>Strängnäs</t>
  </si>
  <si>
    <t>Svenljunga</t>
  </si>
  <si>
    <t>Upplands-Bro</t>
  </si>
  <si>
    <t>Vaggeryd</t>
  </si>
  <si>
    <t>Värmdö</t>
  </si>
  <si>
    <t>Summa</t>
  </si>
  <si>
    <t>Kalix</t>
  </si>
  <si>
    <t>Ljusdal</t>
  </si>
  <si>
    <t>Mark</t>
  </si>
  <si>
    <t>Götene</t>
  </si>
  <si>
    <t>Storuman</t>
  </si>
  <si>
    <t>Vara</t>
  </si>
  <si>
    <t>Kungsbacka</t>
  </si>
  <si>
    <t>Sundsvall</t>
  </si>
  <si>
    <t>Tierp</t>
  </si>
  <si>
    <t>Oskarshamn</t>
  </si>
  <si>
    <t>Ulricehamn</t>
  </si>
  <si>
    <t>Belopp</t>
  </si>
  <si>
    <t>Hjo</t>
  </si>
  <si>
    <t>Sjöbo</t>
  </si>
  <si>
    <t>Sorsele</t>
  </si>
  <si>
    <t>Växjö</t>
  </si>
  <si>
    <t>Älvsbyn</t>
  </si>
  <si>
    <t xml:space="preserve">Antal </t>
  </si>
  <si>
    <t>Tingsryd</t>
  </si>
  <si>
    <t>Södertälje</t>
  </si>
  <si>
    <t>2022</t>
  </si>
  <si>
    <t>Nykvarn</t>
  </si>
  <si>
    <t>2023</t>
  </si>
  <si>
    <t>Enköping</t>
  </si>
  <si>
    <t>Kil</t>
  </si>
  <si>
    <t>Vadstena</t>
  </si>
  <si>
    <t>Bidrag för kommunala hyresgarantier</t>
  </si>
  <si>
    <t>2024</t>
  </si>
  <si>
    <t>2025</t>
  </si>
  <si>
    <t>Beviljade bidrag 2007 - 2025</t>
  </si>
  <si>
    <t>Beviljade bidrag per kommun 2007 - 2025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</si>
</sst>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_-* #,##0\ _k_r_-;\-* #,##0\ _k_r_-;_-* &quot;-&quot;??\ _k_r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name val="Calibri"/>
      <family val="2"/>
      <scheme val="minor"/>
    </font>
    <font>
      <sz val="16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165" fontId="3" fillId="0" borderId="0" xfId="1" applyNumberFormat="1" applyFont="1" applyAlignment="1">
      <alignment horizontal="right"/>
    </xf>
    <xf numFmtId="165" fontId="3" fillId="0" borderId="0" xfId="1" applyNumberFormat="1" applyFont="1"/>
    <xf numFmtId="165" fontId="4" fillId="0" borderId="0" xfId="1" applyNumberFormat="1" applyFont="1" applyAlignment="1">
      <alignment horizontal="center"/>
    </xf>
    <xf numFmtId="165" fontId="0" fillId="0" borderId="0" xfId="1" applyNumberFormat="1" applyFont="1"/>
    <xf numFmtId="165" fontId="2" fillId="0" borderId="0" xfId="1" applyNumberFormat="1" applyFont="1"/>
    <xf numFmtId="165" fontId="4" fillId="0" borderId="0" xfId="1" applyNumberFormat="1" applyFont="1" applyAlignment="1">
      <alignment horizontal="right"/>
    </xf>
    <xf numFmtId="165" fontId="4" fillId="0" borderId="0" xfId="1" applyNumberFormat="1" applyFont="1" applyAlignment="1">
      <alignment horizontal="center" vertical="top"/>
    </xf>
    <xf numFmtId="165" fontId="6" fillId="0" borderId="0" xfId="1" applyNumberFormat="1" applyFont="1"/>
    <xf numFmtId="165" fontId="5" fillId="0" borderId="0" xfId="1" applyNumberFormat="1" applyFont="1" applyAlignment="1">
      <alignment horizontal="right"/>
    </xf>
    <xf numFmtId="165" fontId="6" fillId="0" borderId="0" xfId="1" applyNumberFormat="1" applyFont="1" applyFill="1"/>
    <xf numFmtId="165" fontId="0" fillId="0" borderId="0" xfId="1" applyNumberFormat="1" applyFont="1" applyFill="1"/>
    <xf numFmtId="165" fontId="3" fillId="0" borderId="0" xfId="1" applyNumberFormat="1" applyFont="1" applyAlignment="1">
      <alignment horizontal="left"/>
    </xf>
    <xf numFmtId="165" fontId="2" fillId="0" borderId="0" xfId="1" applyNumberFormat="1" applyFont="1" applyFill="1"/>
    <xf numFmtId="165" fontId="4" fillId="0" borderId="0" xfId="1" applyNumberFormat="1" applyFont="1"/>
    <xf numFmtId="165" fontId="3" fillId="0" borderId="0" xfId="1" applyNumberFormat="1" applyFont="1" applyFill="1"/>
    <xf numFmtId="165" fontId="3" fillId="0" borderId="0" xfId="1" applyNumberFormat="1" applyFont="1" applyAlignment="1">
      <alignment wrapText="1"/>
    </xf>
    <xf numFmtId="49" fontId="2" fillId="0" borderId="0" xfId="1" applyNumberFormat="1" applyFont="1" applyFill="1" applyAlignment="1">
      <alignment horizontal="center"/>
    </xf>
    <xf numFmtId="165" fontId="7" fillId="0" borderId="0" xfId="1" applyNumberFormat="1" applyFont="1"/>
    <xf numFmtId="165" fontId="8" fillId="0" borderId="0" xfId="1" applyNumberFormat="1" applyFont="1"/>
    <xf numFmtId="165" fontId="9" fillId="0" borderId="0" xfId="1" applyNumberFormat="1" applyFont="1"/>
    <xf numFmtId="165" fontId="8" fillId="0" borderId="0" xfId="1" applyNumberFormat="1" applyFont="1" applyFill="1"/>
    <xf numFmtId="165" fontId="10" fillId="0" borderId="0" xfId="1" applyNumberFormat="1" applyFont="1"/>
    <xf numFmtId="165" fontId="11" fillId="0" borderId="0" xfId="1" applyNumberFormat="1" applyFont="1" applyAlignment="1">
      <alignment horizontal="left"/>
    </xf>
    <xf numFmtId="165" fontId="8" fillId="0" borderId="0" xfId="1" applyNumberFormat="1" applyFont="1" applyAlignment="1">
      <alignment horizontal="center"/>
    </xf>
    <xf numFmtId="165" fontId="12" fillId="0" borderId="0" xfId="1" applyNumberFormat="1" applyFont="1" applyAlignment="1">
      <alignment horizontal="left"/>
    </xf>
    <xf numFmtId="165" fontId="13" fillId="0" borderId="0" xfId="1" applyNumberFormat="1" applyFont="1" applyAlignment="1">
      <alignment horizontal="left"/>
    </xf>
    <xf numFmtId="165" fontId="13" fillId="0" borderId="0" xfId="1" applyNumberFormat="1" applyFont="1" applyAlignment="1">
      <alignment horizontal="right"/>
    </xf>
    <xf numFmtId="165" fontId="13" fillId="0" borderId="0" xfId="1" applyNumberFormat="1" applyFont="1" applyAlignment="1">
      <alignment horizontal="center"/>
    </xf>
    <xf numFmtId="165" fontId="13" fillId="0" borderId="0" xfId="1" applyNumberFormat="1" applyFont="1" applyFill="1"/>
    <xf numFmtId="49" fontId="8" fillId="0" borderId="0" xfId="1" applyNumberFormat="1" applyFont="1" applyAlignment="1">
      <alignment horizontal="left"/>
    </xf>
    <xf numFmtId="165" fontId="8" fillId="0" borderId="0" xfId="1" applyNumberFormat="1" applyFont="1" applyAlignment="1">
      <alignment horizontal="right"/>
    </xf>
    <xf numFmtId="165" fontId="8" fillId="0" borderId="0" xfId="1" applyNumberFormat="1" applyFont="1" applyFill="1" applyAlignment="1">
      <alignment horizontal="right"/>
    </xf>
    <xf numFmtId="165" fontId="14" fillId="0" borderId="0" xfId="1" applyNumberFormat="1" applyFont="1" applyAlignment="1">
      <alignment horizontal="left"/>
    </xf>
    <xf numFmtId="165" fontId="15" fillId="0" borderId="0" xfId="1" applyNumberFormat="1" applyFont="1" applyAlignment="1">
      <alignment horizontal="center"/>
    </xf>
    <xf numFmtId="165" fontId="16" fillId="0" borderId="0" xfId="1" applyNumberFormat="1" applyFont="1" applyAlignment="1">
      <alignment horizontal="left"/>
    </xf>
    <xf numFmtId="165" fontId="16" fillId="0" borderId="0" xfId="1" applyNumberFormat="1" applyFont="1"/>
    <xf numFmtId="165" fontId="15" fillId="0" borderId="0" xfId="1" applyNumberFormat="1" applyFont="1"/>
    <xf numFmtId="165" fontId="16" fillId="0" borderId="0" xfId="1" applyNumberFormat="1" applyFont="1" applyAlignment="1">
      <alignment horizontal="right"/>
    </xf>
    <xf numFmtId="165" fontId="0" fillId="0" borderId="0" xfId="1" applyNumberFormat="1" applyFont="1" applyAlignment="1">
      <alignment wrapText="1"/>
    </xf>
    <xf numFmtId="165" fontId="6" fillId="0" borderId="0" xfId="1" applyNumberFormat="1" applyFont="1" applyAlignment="1">
      <alignment wrapText="1"/>
    </xf>
  </cellXfs>
  <cellStyles count="2">
    <cellStyle name="Normal" xfId="0" builtinId="0"/>
    <cellStyle name="Tusental" xfId="1" builtinId="3"/>
  </cellStyles>
  <dxfs count="0"/>
  <tableStyles count="0" defaultTableStyle="TableStyleMedium2" defaultPivotStyle="PivotStyleLight16"/>
  <colors>
    <mruColors>
      <color rgb="FFC10B25"/>
      <color rgb="FFC10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Beviljade bidrag per år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4994269466316712"/>
          <c:y val="0.17576443569553807"/>
          <c:w val="0.80561286089238848"/>
          <c:h val="0.570168780985710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'Beviljade bidrag'!$C$9</c:f>
              <c:strCache>
                <c:ptCount val="1"/>
                <c:pt idx="0">
                  <c:v> Antal kommuner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'Beviljade bidrag'!$B$10:$B$28</c:f>
              <c:strCach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strCache>
            </c:strRef>
          </c:cat>
          <c:val>
            <c:numRef>
              <c:f>'Beviljade bidrag'!$C$10:$C$28</c:f>
              <c:numCache>
                <c:formatCode>_-* #\ ##0\ _k_r_-;\-* #\ ##0\ _k_r_-;_-* "-"??\ _k_r_-;_-@_-</c:formatCode>
                <c:ptCount val="19"/>
                <c:pt idx="0">
                  <c:v>5</c:v>
                </c:pt>
                <c:pt idx="1">
                  <c:v>13</c:v>
                </c:pt>
                <c:pt idx="2">
                  <c:v>15</c:v>
                </c:pt>
                <c:pt idx="3">
                  <c:v>15</c:v>
                </c:pt>
                <c:pt idx="4">
                  <c:v>14</c:v>
                </c:pt>
                <c:pt idx="5">
                  <c:v>14</c:v>
                </c:pt>
                <c:pt idx="6">
                  <c:v>13</c:v>
                </c:pt>
                <c:pt idx="7">
                  <c:v>16</c:v>
                </c:pt>
                <c:pt idx="8">
                  <c:v>14</c:v>
                </c:pt>
                <c:pt idx="9">
                  <c:v>18</c:v>
                </c:pt>
                <c:pt idx="10">
                  <c:v>17</c:v>
                </c:pt>
                <c:pt idx="11">
                  <c:v>16</c:v>
                </c:pt>
                <c:pt idx="12">
                  <c:v>19</c:v>
                </c:pt>
                <c:pt idx="13">
                  <c:v>19</c:v>
                </c:pt>
                <c:pt idx="14">
                  <c:v>13</c:v>
                </c:pt>
                <c:pt idx="15">
                  <c:v>11</c:v>
                </c:pt>
                <c:pt idx="16">
                  <c:v>16</c:v>
                </c:pt>
                <c:pt idx="17">
                  <c:v>14</c:v>
                </c:pt>
                <c:pt idx="18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C5-4129-BDE1-3ED08B772F52}"/>
            </c:ext>
          </c:extLst>
        </c:ser>
        <c:ser>
          <c:idx val="1"/>
          <c:order val="1"/>
          <c:tx>
            <c:strRef>
              <c:f>'Beviljade bidrag'!$D$9</c:f>
              <c:strCache>
                <c:ptCount val="1"/>
                <c:pt idx="0">
                  <c:v> Antal bidrag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'Beviljade bidrag'!$B$10:$B$28</c:f>
              <c:strCach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strCache>
            </c:strRef>
          </c:cat>
          <c:val>
            <c:numRef>
              <c:f>'Beviljade bidrag'!$D$10:$D$28</c:f>
              <c:numCache>
                <c:formatCode>_-* #\ ##0\ _k_r_-;\-* #\ ##0\ _k_r_-;_-* "-"??\ _k_r_-;_-@_-</c:formatCode>
                <c:ptCount val="19"/>
                <c:pt idx="0">
                  <c:v>36</c:v>
                </c:pt>
                <c:pt idx="1">
                  <c:v>91</c:v>
                </c:pt>
                <c:pt idx="2">
                  <c:v>128</c:v>
                </c:pt>
                <c:pt idx="3">
                  <c:v>163</c:v>
                </c:pt>
                <c:pt idx="4">
                  <c:v>260</c:v>
                </c:pt>
                <c:pt idx="5">
                  <c:v>155</c:v>
                </c:pt>
                <c:pt idx="6">
                  <c:v>161</c:v>
                </c:pt>
                <c:pt idx="7">
                  <c:v>179</c:v>
                </c:pt>
                <c:pt idx="8">
                  <c:v>110</c:v>
                </c:pt>
                <c:pt idx="9">
                  <c:v>166</c:v>
                </c:pt>
                <c:pt idx="10">
                  <c:v>149</c:v>
                </c:pt>
                <c:pt idx="11">
                  <c:v>158</c:v>
                </c:pt>
                <c:pt idx="12">
                  <c:v>226</c:v>
                </c:pt>
                <c:pt idx="13">
                  <c:v>146</c:v>
                </c:pt>
                <c:pt idx="14">
                  <c:v>89</c:v>
                </c:pt>
                <c:pt idx="15">
                  <c:v>88</c:v>
                </c:pt>
                <c:pt idx="16">
                  <c:v>146</c:v>
                </c:pt>
                <c:pt idx="17">
                  <c:v>109</c:v>
                </c:pt>
                <c:pt idx="18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C5-4129-BDE1-3ED08B772F52}"/>
            </c:ext>
          </c:extLst>
        </c:ser>
        <c:ser>
          <c:idx val="2"/>
          <c:order val="2"/>
          <c:tx>
            <c:strRef>
              <c:f>'Beviljade bidrag'!$E$9</c:f>
              <c:strCache>
                <c:ptCount val="1"/>
                <c:pt idx="0">
                  <c:v> Belopp </c:v>
                </c:pt>
              </c:strCache>
            </c:strRef>
          </c:tx>
          <c:spPr>
            <a:solidFill>
              <a:srgbClr val="C10B25"/>
            </a:solidFill>
            <a:ln>
              <a:noFill/>
            </a:ln>
            <a:effectLst/>
          </c:spPr>
          <c:invertIfNegative val="0"/>
          <c:cat>
            <c:strRef>
              <c:f>'Beviljade bidrag'!$B$10:$B$28</c:f>
              <c:strCach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strCache>
            </c:strRef>
          </c:cat>
          <c:val>
            <c:numRef>
              <c:f>'Beviljade bidrag'!$E$10:$E$28</c:f>
              <c:numCache>
                <c:formatCode>_-* #\ ##0\ _k_r_-;\-* #\ ##0\ _k_r_-;_-* "-"??\ _k_r_-;_-@_-</c:formatCode>
                <c:ptCount val="19"/>
                <c:pt idx="0">
                  <c:v>180000</c:v>
                </c:pt>
                <c:pt idx="1">
                  <c:v>455000</c:v>
                </c:pt>
                <c:pt idx="2">
                  <c:v>640000</c:v>
                </c:pt>
                <c:pt idx="3">
                  <c:v>815000</c:v>
                </c:pt>
                <c:pt idx="4">
                  <c:v>1300000</c:v>
                </c:pt>
                <c:pt idx="5">
                  <c:v>775000</c:v>
                </c:pt>
                <c:pt idx="6">
                  <c:v>805000</c:v>
                </c:pt>
                <c:pt idx="7">
                  <c:v>895000</c:v>
                </c:pt>
                <c:pt idx="8">
                  <c:v>550000</c:v>
                </c:pt>
                <c:pt idx="9">
                  <c:v>830000</c:v>
                </c:pt>
                <c:pt idx="10">
                  <c:v>745000</c:v>
                </c:pt>
                <c:pt idx="11">
                  <c:v>790000</c:v>
                </c:pt>
                <c:pt idx="12">
                  <c:v>1130000</c:v>
                </c:pt>
                <c:pt idx="13">
                  <c:v>730000</c:v>
                </c:pt>
                <c:pt idx="14">
                  <c:v>445000</c:v>
                </c:pt>
                <c:pt idx="15">
                  <c:v>440000</c:v>
                </c:pt>
                <c:pt idx="16">
                  <c:v>730000</c:v>
                </c:pt>
                <c:pt idx="17">
                  <c:v>545000</c:v>
                </c:pt>
                <c:pt idx="18">
                  <c:v>280000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C5-4129-BDE1-3ED08B772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53031472"/>
        <c:axId val="853029392"/>
      </c:barChart>
      <c:catAx>
        <c:axId val="85303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53029392"/>
        <c:crosses val="autoZero"/>
        <c:auto val="1"/>
        <c:lblAlgn val="ctr"/>
        <c:lblOffset val="100"/>
        <c:noMultiLvlLbl val="0"/>
      </c:catAx>
      <c:valAx>
        <c:axId val="853029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k_r_-;\-* #\ ##0\ _k_r_-;_-* &quot;-&quot;??\ _k_r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53031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31</xdr:row>
      <xdr:rowOff>85725</xdr:rowOff>
    </xdr:from>
    <xdr:to>
      <xdr:col>5</xdr:col>
      <xdr:colOff>28575</xdr:colOff>
      <xdr:row>47</xdr:row>
      <xdr:rowOff>0</xdr:rowOff>
    </xdr:to>
    <xdr:graphicFrame macro="">
      <xdr:nvGraphicFramePr>
        <xdr:cNvPr id="2" name="Diagram 1" descr="Antal beviljade bidrag samt antal kommuner som beviljats bidrag">
          <a:extLst>
            <a:ext uri="{FF2B5EF4-FFF2-40B4-BE49-F238E27FC236}">
              <a16:creationId xmlns:a16="http://schemas.microsoft.com/office/drawing/2014/main" id="{40C3BCD2-5848-4C61-DF60-563BF04811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523733</xdr:colOff>
      <xdr:row>4</xdr:row>
      <xdr:rowOff>28468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C700F9AB-C7CE-00C9-01EC-E579722F2B4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33333" cy="8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7DE55-7932-4723-A284-E29B86DFF65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129"/>
  <sheetViews>
    <sheetView tabSelected="1" workbookViewId="0">
      <selection activeCell="O25" sqref="O25"/>
    </sheetView>
  </sheetViews>
  <sheetFormatPr defaultRowHeight="15" x14ac:dyDescent="0.25"/>
  <cols>
    <col min="1" max="1" width="9.140625" style="4"/>
    <col min="2" max="2" width="15.5703125" style="4" customWidth="1"/>
    <col min="3" max="3" width="17.5703125" style="4" customWidth="1"/>
    <col min="4" max="4" width="18.7109375" style="4" customWidth="1"/>
    <col min="5" max="5" width="15.28515625" style="11" customWidth="1"/>
    <col min="6" max="6" width="14.85546875" style="11" customWidth="1"/>
    <col min="7" max="7" width="15.5703125" style="11" customWidth="1"/>
    <col min="8" max="8" width="16.140625" style="11" bestFit="1" customWidth="1"/>
    <col min="9" max="9" width="11.5703125" style="4" bestFit="1" customWidth="1"/>
    <col min="10" max="10" width="14.42578125" style="4" customWidth="1"/>
    <col min="11" max="11" width="16.140625" style="4" bestFit="1" customWidth="1"/>
    <col min="12" max="16384" width="9.140625" style="4"/>
  </cols>
  <sheetData>
    <row r="2" spans="2:5" ht="20.25" x14ac:dyDescent="0.3">
      <c r="C2" s="18" t="s">
        <v>57</v>
      </c>
    </row>
    <row r="5" spans="2:5" ht="15.75" x14ac:dyDescent="0.25">
      <c r="B5" s="22"/>
      <c r="C5" s="19"/>
      <c r="D5" s="19"/>
      <c r="E5" s="21"/>
    </row>
    <row r="6" spans="2:5" ht="18" x14ac:dyDescent="0.25">
      <c r="B6" s="23" t="s">
        <v>60</v>
      </c>
      <c r="C6" s="24"/>
      <c r="D6" s="19"/>
      <c r="E6" s="21"/>
    </row>
    <row r="7" spans="2:5" ht="15.75" x14ac:dyDescent="0.25">
      <c r="B7" s="22"/>
      <c r="C7" s="19"/>
      <c r="D7" s="19"/>
      <c r="E7" s="21"/>
    </row>
    <row r="8" spans="2:5" ht="18" x14ac:dyDescent="0.25">
      <c r="B8" s="25" t="s">
        <v>0</v>
      </c>
      <c r="C8" s="19"/>
      <c r="D8" s="19"/>
      <c r="E8" s="21"/>
    </row>
    <row r="9" spans="2:5" ht="24.95" customHeight="1" x14ac:dyDescent="0.25">
      <c r="B9" s="26" t="s">
        <v>1</v>
      </c>
      <c r="C9" s="27" t="s">
        <v>2</v>
      </c>
      <c r="D9" s="28" t="s">
        <v>3</v>
      </c>
      <c r="E9" s="29" t="s">
        <v>42</v>
      </c>
    </row>
    <row r="10" spans="2:5" x14ac:dyDescent="0.25">
      <c r="B10" s="30">
        <v>2007</v>
      </c>
      <c r="C10" s="31">
        <v>5</v>
      </c>
      <c r="D10" s="31">
        <v>36</v>
      </c>
      <c r="E10" s="21">
        <f>D10*5000</f>
        <v>180000</v>
      </c>
    </row>
    <row r="11" spans="2:5" x14ac:dyDescent="0.25">
      <c r="B11" s="30">
        <v>2008</v>
      </c>
      <c r="C11" s="31">
        <v>13</v>
      </c>
      <c r="D11" s="31">
        <v>91</v>
      </c>
      <c r="E11" s="21">
        <f t="shared" ref="E11:E25" si="0">D11*5000</f>
        <v>455000</v>
      </c>
    </row>
    <row r="12" spans="2:5" x14ac:dyDescent="0.25">
      <c r="B12" s="30">
        <v>2009</v>
      </c>
      <c r="C12" s="31">
        <v>15</v>
      </c>
      <c r="D12" s="31">
        <v>128</v>
      </c>
      <c r="E12" s="21">
        <f t="shared" si="0"/>
        <v>640000</v>
      </c>
    </row>
    <row r="13" spans="2:5" x14ac:dyDescent="0.25">
      <c r="B13" s="30">
        <v>2010</v>
      </c>
      <c r="C13" s="31">
        <v>15</v>
      </c>
      <c r="D13" s="31">
        <v>163</v>
      </c>
      <c r="E13" s="21">
        <f t="shared" si="0"/>
        <v>815000</v>
      </c>
    </row>
    <row r="14" spans="2:5" x14ac:dyDescent="0.25">
      <c r="B14" s="30">
        <v>2011</v>
      </c>
      <c r="C14" s="31">
        <v>14</v>
      </c>
      <c r="D14" s="31">
        <v>260</v>
      </c>
      <c r="E14" s="21">
        <f t="shared" si="0"/>
        <v>1300000</v>
      </c>
    </row>
    <row r="15" spans="2:5" x14ac:dyDescent="0.25">
      <c r="B15" s="30">
        <v>2012</v>
      </c>
      <c r="C15" s="31">
        <v>14</v>
      </c>
      <c r="D15" s="31">
        <v>155</v>
      </c>
      <c r="E15" s="21">
        <f t="shared" si="0"/>
        <v>775000</v>
      </c>
    </row>
    <row r="16" spans="2:5" x14ac:dyDescent="0.25">
      <c r="B16" s="30">
        <v>2013</v>
      </c>
      <c r="C16" s="31">
        <v>13</v>
      </c>
      <c r="D16" s="31">
        <v>161</v>
      </c>
      <c r="E16" s="21">
        <f t="shared" si="0"/>
        <v>805000</v>
      </c>
    </row>
    <row r="17" spans="2:8" x14ac:dyDescent="0.25">
      <c r="B17" s="30">
        <v>2014</v>
      </c>
      <c r="C17" s="31">
        <v>16</v>
      </c>
      <c r="D17" s="31">
        <v>179</v>
      </c>
      <c r="E17" s="21">
        <f t="shared" si="0"/>
        <v>895000</v>
      </c>
    </row>
    <row r="18" spans="2:8" x14ac:dyDescent="0.25">
      <c r="B18" s="30">
        <v>2015</v>
      </c>
      <c r="C18" s="31">
        <v>14</v>
      </c>
      <c r="D18" s="31">
        <v>110</v>
      </c>
      <c r="E18" s="21">
        <f t="shared" si="0"/>
        <v>550000</v>
      </c>
    </row>
    <row r="19" spans="2:8" x14ac:dyDescent="0.25">
      <c r="B19" s="30">
        <v>2016</v>
      </c>
      <c r="C19" s="31">
        <v>18</v>
      </c>
      <c r="D19" s="31">
        <v>166</v>
      </c>
      <c r="E19" s="21">
        <f t="shared" si="0"/>
        <v>830000</v>
      </c>
    </row>
    <row r="20" spans="2:8" x14ac:dyDescent="0.25">
      <c r="B20" s="30">
        <v>2017</v>
      </c>
      <c r="C20" s="31">
        <v>17</v>
      </c>
      <c r="D20" s="31">
        <v>149</v>
      </c>
      <c r="E20" s="21">
        <f t="shared" si="0"/>
        <v>745000</v>
      </c>
    </row>
    <row r="21" spans="2:8" x14ac:dyDescent="0.25">
      <c r="B21" s="30">
        <v>2018</v>
      </c>
      <c r="C21" s="31">
        <v>16</v>
      </c>
      <c r="D21" s="31">
        <v>158</v>
      </c>
      <c r="E21" s="21">
        <f t="shared" si="0"/>
        <v>790000</v>
      </c>
    </row>
    <row r="22" spans="2:8" x14ac:dyDescent="0.25">
      <c r="B22" s="30">
        <v>2019</v>
      </c>
      <c r="C22" s="31">
        <v>19</v>
      </c>
      <c r="D22" s="31">
        <v>226</v>
      </c>
      <c r="E22" s="21">
        <f t="shared" si="0"/>
        <v>1130000</v>
      </c>
    </row>
    <row r="23" spans="2:8" x14ac:dyDescent="0.25">
      <c r="B23" s="30">
        <v>2020</v>
      </c>
      <c r="C23" s="31">
        <v>19</v>
      </c>
      <c r="D23" s="31">
        <v>146</v>
      </c>
      <c r="E23" s="21">
        <f t="shared" si="0"/>
        <v>730000</v>
      </c>
    </row>
    <row r="24" spans="2:8" x14ac:dyDescent="0.25">
      <c r="B24" s="30">
        <v>2021</v>
      </c>
      <c r="C24" s="32">
        <v>13</v>
      </c>
      <c r="D24" s="31">
        <v>89</v>
      </c>
      <c r="E24" s="21">
        <f t="shared" si="0"/>
        <v>445000</v>
      </c>
    </row>
    <row r="25" spans="2:8" x14ac:dyDescent="0.25">
      <c r="B25" s="30" t="s">
        <v>51</v>
      </c>
      <c r="C25" s="32">
        <v>11</v>
      </c>
      <c r="D25" s="31">
        <v>88</v>
      </c>
      <c r="E25" s="21">
        <f t="shared" si="0"/>
        <v>440000</v>
      </c>
    </row>
    <row r="26" spans="2:8" x14ac:dyDescent="0.25">
      <c r="B26" s="30" t="s">
        <v>53</v>
      </c>
      <c r="C26" s="32">
        <v>16</v>
      </c>
      <c r="D26" s="31">
        <f>E26/5000</f>
        <v>146</v>
      </c>
      <c r="E26" s="21">
        <v>730000</v>
      </c>
    </row>
    <row r="27" spans="2:8" x14ac:dyDescent="0.25">
      <c r="B27" s="30" t="s">
        <v>58</v>
      </c>
      <c r="C27" s="32">
        <v>14</v>
      </c>
      <c r="D27" s="31">
        <v>109</v>
      </c>
      <c r="E27" s="21">
        <v>545000</v>
      </c>
    </row>
    <row r="28" spans="2:8" x14ac:dyDescent="0.25">
      <c r="B28" s="30" t="s">
        <v>59</v>
      </c>
      <c r="C28" s="32">
        <v>10</v>
      </c>
      <c r="D28" s="31">
        <v>56</v>
      </c>
      <c r="E28" s="21">
        <v>280000</v>
      </c>
    </row>
    <row r="29" spans="2:8" s="5" customFormat="1" x14ac:dyDescent="0.25">
      <c r="B29" s="26" t="s">
        <v>4</v>
      </c>
      <c r="C29" s="27">
        <v>46</v>
      </c>
      <c r="D29" s="27">
        <f>SUM(D10:D28)</f>
        <v>2616</v>
      </c>
      <c r="E29" s="29">
        <f>SUM(E10:E28)</f>
        <v>13080000</v>
      </c>
      <c r="F29" s="13"/>
      <c r="G29" s="13"/>
      <c r="H29" s="13"/>
    </row>
    <row r="30" spans="2:8" s="5" customFormat="1" x14ac:dyDescent="0.25">
      <c r="B30" s="26"/>
      <c r="C30" s="27"/>
      <c r="D30" s="27"/>
      <c r="E30" s="29"/>
      <c r="F30" s="13"/>
      <c r="G30" s="13"/>
      <c r="H30" s="13"/>
    </row>
    <row r="31" spans="2:8" s="5" customFormat="1" x14ac:dyDescent="0.25">
      <c r="B31" s="26"/>
      <c r="C31" s="27"/>
      <c r="D31" s="27"/>
      <c r="E31" s="29"/>
      <c r="F31" s="13"/>
      <c r="G31" s="13"/>
      <c r="H31" s="13"/>
    </row>
    <row r="50" spans="2:14" ht="18" x14ac:dyDescent="0.25">
      <c r="B50" s="33" t="s">
        <v>61</v>
      </c>
      <c r="C50" s="34"/>
      <c r="D50" s="20"/>
      <c r="E50" s="17"/>
    </row>
    <row r="51" spans="2:14" x14ac:dyDescent="0.25">
      <c r="B51" s="35" t="s">
        <v>5</v>
      </c>
      <c r="C51" s="35" t="s">
        <v>48</v>
      </c>
      <c r="D51" s="35" t="s">
        <v>42</v>
      </c>
      <c r="E51" s="35"/>
      <c r="F51" s="35"/>
      <c r="G51" s="10"/>
      <c r="H51" s="10"/>
      <c r="I51" s="39"/>
      <c r="J51" s="40"/>
      <c r="K51" s="8"/>
    </row>
    <row r="52" spans="2:14" x14ac:dyDescent="0.25">
      <c r="B52" s="37" t="s">
        <v>6</v>
      </c>
      <c r="C52" s="19">
        <v>143</v>
      </c>
      <c r="D52" s="19">
        <f>C52*5000</f>
        <v>715000</v>
      </c>
      <c r="E52" s="37"/>
      <c r="F52" s="37"/>
    </row>
    <row r="53" spans="2:14" x14ac:dyDescent="0.25">
      <c r="B53" s="37" t="s">
        <v>7</v>
      </c>
      <c r="C53" s="19">
        <v>9</v>
      </c>
      <c r="D53" s="19">
        <f t="shared" ref="D53:D97" si="1">C53*5000</f>
        <v>45000</v>
      </c>
      <c r="E53" s="37"/>
      <c r="F53" s="37"/>
    </row>
    <row r="54" spans="2:14" x14ac:dyDescent="0.25">
      <c r="B54" s="37" t="s">
        <v>8</v>
      </c>
      <c r="C54" s="19">
        <v>57</v>
      </c>
      <c r="D54" s="19">
        <f t="shared" si="1"/>
        <v>285000</v>
      </c>
      <c r="E54" s="37"/>
      <c r="F54" s="37"/>
    </row>
    <row r="55" spans="2:14" x14ac:dyDescent="0.25">
      <c r="B55" s="37" t="s">
        <v>9</v>
      </c>
      <c r="C55" s="19">
        <v>1</v>
      </c>
      <c r="D55" s="19">
        <f t="shared" si="1"/>
        <v>5000</v>
      </c>
      <c r="E55" s="37"/>
      <c r="F55" s="37"/>
    </row>
    <row r="56" spans="2:14" x14ac:dyDescent="0.25">
      <c r="B56" s="37" t="s">
        <v>54</v>
      </c>
      <c r="C56" s="19">
        <v>15</v>
      </c>
      <c r="D56" s="19">
        <f t="shared" si="1"/>
        <v>75000</v>
      </c>
      <c r="E56" s="37"/>
      <c r="F56" s="37"/>
    </row>
    <row r="57" spans="2:14" x14ac:dyDescent="0.25">
      <c r="B57" s="37" t="s">
        <v>10</v>
      </c>
      <c r="C57" s="19">
        <v>1</v>
      </c>
      <c r="D57" s="19">
        <f t="shared" si="1"/>
        <v>5000</v>
      </c>
      <c r="E57" s="37"/>
      <c r="F57" s="37"/>
    </row>
    <row r="58" spans="2:14" x14ac:dyDescent="0.25">
      <c r="B58" s="37" t="s">
        <v>11</v>
      </c>
      <c r="C58" s="19">
        <v>213</v>
      </c>
      <c r="D58" s="19">
        <f t="shared" si="1"/>
        <v>1065000</v>
      </c>
      <c r="E58" s="37"/>
      <c r="F58" s="37"/>
    </row>
    <row r="59" spans="2:14" x14ac:dyDescent="0.25">
      <c r="B59" s="37" t="s">
        <v>12</v>
      </c>
      <c r="C59" s="19">
        <v>37</v>
      </c>
      <c r="D59" s="19">
        <f t="shared" si="1"/>
        <v>185000</v>
      </c>
      <c r="E59" s="37"/>
      <c r="F59" s="37"/>
    </row>
    <row r="60" spans="2:14" x14ac:dyDescent="0.25">
      <c r="B60" s="37" t="s">
        <v>34</v>
      </c>
      <c r="C60" s="19">
        <v>19</v>
      </c>
      <c r="D60" s="19">
        <f t="shared" si="1"/>
        <v>95000</v>
      </c>
      <c r="E60" s="37"/>
      <c r="F60" s="37"/>
    </row>
    <row r="61" spans="2:14" x14ac:dyDescent="0.25">
      <c r="B61" s="37" t="s">
        <v>43</v>
      </c>
      <c r="C61" s="19">
        <v>26</v>
      </c>
      <c r="D61" s="19">
        <f t="shared" si="1"/>
        <v>130000</v>
      </c>
      <c r="E61" s="37"/>
      <c r="F61" s="37"/>
      <c r="M61" s="11"/>
      <c r="N61" s="11"/>
    </row>
    <row r="62" spans="2:14" x14ac:dyDescent="0.25">
      <c r="B62" s="37" t="s">
        <v>14</v>
      </c>
      <c r="C62" s="19">
        <v>366</v>
      </c>
      <c r="D62" s="19">
        <f t="shared" si="1"/>
        <v>1830000</v>
      </c>
      <c r="E62" s="37"/>
      <c r="F62" s="37"/>
      <c r="M62" s="11"/>
      <c r="N62" s="11"/>
    </row>
    <row r="63" spans="2:14" x14ac:dyDescent="0.25">
      <c r="B63" s="37" t="s">
        <v>13</v>
      </c>
      <c r="C63" s="19">
        <v>46</v>
      </c>
      <c r="D63" s="19">
        <f t="shared" si="1"/>
        <v>230000</v>
      </c>
      <c r="E63" s="37"/>
      <c r="F63" s="37"/>
      <c r="M63" s="11"/>
      <c r="N63" s="11"/>
    </row>
    <row r="64" spans="2:14" x14ac:dyDescent="0.25">
      <c r="B64" s="37" t="s">
        <v>31</v>
      </c>
      <c r="C64" s="19">
        <v>52</v>
      </c>
      <c r="D64" s="19">
        <f t="shared" si="1"/>
        <v>260000</v>
      </c>
      <c r="E64" s="37"/>
      <c r="F64" s="37"/>
      <c r="M64" s="11"/>
      <c r="N64" s="11"/>
    </row>
    <row r="65" spans="2:14" x14ac:dyDescent="0.25">
      <c r="B65" s="37" t="s">
        <v>15</v>
      </c>
      <c r="C65" s="19">
        <v>200</v>
      </c>
      <c r="D65" s="19">
        <f t="shared" si="1"/>
        <v>1000000</v>
      </c>
      <c r="E65" s="37"/>
      <c r="F65" s="37"/>
      <c r="M65" s="11"/>
      <c r="N65" s="11"/>
    </row>
    <row r="66" spans="2:14" x14ac:dyDescent="0.25">
      <c r="B66" s="37" t="s">
        <v>55</v>
      </c>
      <c r="C66" s="19">
        <v>50</v>
      </c>
      <c r="D66" s="19">
        <f t="shared" si="1"/>
        <v>250000</v>
      </c>
      <c r="E66" s="37"/>
      <c r="F66" s="37"/>
      <c r="M66" s="11"/>
      <c r="N66" s="11"/>
    </row>
    <row r="67" spans="2:14" x14ac:dyDescent="0.25">
      <c r="B67" s="37" t="s">
        <v>37</v>
      </c>
      <c r="C67" s="19">
        <v>102</v>
      </c>
      <c r="D67" s="19">
        <f t="shared" si="1"/>
        <v>510000</v>
      </c>
      <c r="E67" s="37"/>
      <c r="F67" s="37"/>
      <c r="M67" s="11"/>
      <c r="N67" s="11"/>
    </row>
    <row r="68" spans="2:14" x14ac:dyDescent="0.25">
      <c r="B68" s="37" t="s">
        <v>16</v>
      </c>
      <c r="C68" s="19">
        <v>93</v>
      </c>
      <c r="D68" s="19">
        <f t="shared" si="1"/>
        <v>465000</v>
      </c>
      <c r="E68" s="37"/>
      <c r="F68" s="37"/>
      <c r="M68" s="11"/>
      <c r="N68" s="11"/>
    </row>
    <row r="69" spans="2:14" x14ac:dyDescent="0.25">
      <c r="B69" s="37" t="s">
        <v>17</v>
      </c>
      <c r="C69" s="19">
        <v>13</v>
      </c>
      <c r="D69" s="19">
        <f t="shared" si="1"/>
        <v>65000</v>
      </c>
      <c r="E69" s="37"/>
      <c r="F69" s="37"/>
      <c r="M69" s="11"/>
      <c r="N69" s="11"/>
    </row>
    <row r="70" spans="2:14" x14ac:dyDescent="0.25">
      <c r="B70" s="37" t="s">
        <v>32</v>
      </c>
      <c r="C70" s="19">
        <v>42</v>
      </c>
      <c r="D70" s="19">
        <f t="shared" si="1"/>
        <v>210000</v>
      </c>
      <c r="E70" s="37"/>
      <c r="F70" s="37"/>
      <c r="M70" s="11"/>
      <c r="N70" s="11"/>
    </row>
    <row r="71" spans="2:14" x14ac:dyDescent="0.25">
      <c r="B71" s="37" t="s">
        <v>18</v>
      </c>
      <c r="C71" s="19">
        <v>1</v>
      </c>
      <c r="D71" s="19">
        <f t="shared" si="1"/>
        <v>5000</v>
      </c>
      <c r="E71" s="37"/>
      <c r="F71" s="37"/>
      <c r="M71" s="11"/>
      <c r="N71" s="11"/>
    </row>
    <row r="72" spans="2:14" x14ac:dyDescent="0.25">
      <c r="B72" s="37" t="s">
        <v>19</v>
      </c>
      <c r="C72" s="19">
        <v>4</v>
      </c>
      <c r="D72" s="19">
        <f t="shared" si="1"/>
        <v>20000</v>
      </c>
      <c r="E72" s="37"/>
      <c r="F72" s="37"/>
      <c r="M72" s="11"/>
      <c r="N72" s="11"/>
    </row>
    <row r="73" spans="2:14" x14ac:dyDescent="0.25">
      <c r="B73" s="37" t="s">
        <v>33</v>
      </c>
      <c r="C73" s="19">
        <v>77</v>
      </c>
      <c r="D73" s="19">
        <f t="shared" si="1"/>
        <v>385000</v>
      </c>
      <c r="E73" s="37"/>
      <c r="F73" s="37"/>
      <c r="M73" s="11"/>
      <c r="N73" s="11"/>
    </row>
    <row r="74" spans="2:14" x14ac:dyDescent="0.25">
      <c r="B74" s="37" t="s">
        <v>20</v>
      </c>
      <c r="C74" s="19">
        <v>24</v>
      </c>
      <c r="D74" s="19">
        <f t="shared" si="1"/>
        <v>120000</v>
      </c>
      <c r="E74" s="37"/>
      <c r="F74" s="37"/>
      <c r="M74" s="11"/>
      <c r="N74" s="11"/>
    </row>
    <row r="75" spans="2:14" x14ac:dyDescent="0.25">
      <c r="B75" s="37" t="s">
        <v>21</v>
      </c>
      <c r="C75" s="19">
        <v>60</v>
      </c>
      <c r="D75" s="19">
        <f t="shared" si="1"/>
        <v>300000</v>
      </c>
      <c r="E75" s="37"/>
      <c r="F75" s="37"/>
      <c r="M75" s="11"/>
      <c r="N75" s="11"/>
    </row>
    <row r="76" spans="2:14" x14ac:dyDescent="0.25">
      <c r="B76" s="37" t="s">
        <v>52</v>
      </c>
      <c r="C76" s="19">
        <v>1</v>
      </c>
      <c r="D76" s="19">
        <f t="shared" si="1"/>
        <v>5000</v>
      </c>
      <c r="E76" s="37"/>
      <c r="F76" s="37"/>
      <c r="M76" s="11"/>
      <c r="N76" s="11"/>
    </row>
    <row r="77" spans="2:14" x14ac:dyDescent="0.25">
      <c r="B77" s="37" t="s">
        <v>40</v>
      </c>
      <c r="C77" s="19">
        <v>54</v>
      </c>
      <c r="D77" s="19">
        <f t="shared" si="1"/>
        <v>270000</v>
      </c>
      <c r="E77" s="37"/>
      <c r="F77" s="37"/>
      <c r="M77" s="11"/>
      <c r="N77" s="11"/>
    </row>
    <row r="78" spans="2:14" x14ac:dyDescent="0.25">
      <c r="B78" s="37" t="s">
        <v>22</v>
      </c>
      <c r="C78" s="19">
        <v>25</v>
      </c>
      <c r="D78" s="19">
        <f t="shared" si="1"/>
        <v>125000</v>
      </c>
      <c r="E78" s="37"/>
      <c r="F78" s="37"/>
      <c r="M78" s="11"/>
      <c r="N78" s="11"/>
    </row>
    <row r="79" spans="2:14" x14ac:dyDescent="0.25">
      <c r="B79" s="37" t="s">
        <v>23</v>
      </c>
      <c r="C79" s="19">
        <v>60</v>
      </c>
      <c r="D79" s="19">
        <f t="shared" si="1"/>
        <v>300000</v>
      </c>
      <c r="E79" s="37"/>
      <c r="F79" s="37"/>
      <c r="M79" s="11"/>
      <c r="N79" s="11"/>
    </row>
    <row r="80" spans="2:14" x14ac:dyDescent="0.25">
      <c r="B80" s="37" t="s">
        <v>44</v>
      </c>
      <c r="C80" s="19">
        <v>13</v>
      </c>
      <c r="D80" s="19">
        <f t="shared" si="1"/>
        <v>65000</v>
      </c>
      <c r="E80" s="37"/>
      <c r="F80" s="37"/>
      <c r="M80" s="11"/>
      <c r="N80" s="11"/>
    </row>
    <row r="81" spans="2:14" x14ac:dyDescent="0.25">
      <c r="B81" s="37" t="s">
        <v>24</v>
      </c>
      <c r="C81" s="19">
        <v>5</v>
      </c>
      <c r="D81" s="19">
        <f t="shared" si="1"/>
        <v>25000</v>
      </c>
      <c r="F81" s="37"/>
      <c r="M81" s="11"/>
      <c r="N81" s="11"/>
    </row>
    <row r="82" spans="2:14" x14ac:dyDescent="0.25">
      <c r="B82" s="37" t="s">
        <v>45</v>
      </c>
      <c r="C82" s="19">
        <v>7</v>
      </c>
      <c r="D82" s="19">
        <f t="shared" si="1"/>
        <v>35000</v>
      </c>
      <c r="F82" s="37"/>
      <c r="M82" s="11"/>
      <c r="N82" s="11"/>
    </row>
    <row r="83" spans="2:14" x14ac:dyDescent="0.25">
      <c r="B83" s="37" t="s">
        <v>35</v>
      </c>
      <c r="C83" s="19">
        <v>10</v>
      </c>
      <c r="D83" s="19">
        <f t="shared" si="1"/>
        <v>50000</v>
      </c>
      <c r="F83" s="37"/>
      <c r="M83" s="11"/>
      <c r="N83" s="11"/>
    </row>
    <row r="84" spans="2:14" x14ac:dyDescent="0.25">
      <c r="B84" s="37" t="s">
        <v>25</v>
      </c>
      <c r="C84" s="19">
        <v>5</v>
      </c>
      <c r="D84" s="19">
        <f t="shared" si="1"/>
        <v>25000</v>
      </c>
      <c r="F84" s="37"/>
      <c r="M84" s="11"/>
      <c r="N84" s="11"/>
    </row>
    <row r="85" spans="2:14" x14ac:dyDescent="0.25">
      <c r="B85" s="37" t="s">
        <v>38</v>
      </c>
      <c r="C85" s="19">
        <v>60</v>
      </c>
      <c r="D85" s="19">
        <f t="shared" si="1"/>
        <v>300000</v>
      </c>
      <c r="F85" s="37"/>
      <c r="M85" s="11"/>
      <c r="N85" s="11"/>
    </row>
    <row r="86" spans="2:14" x14ac:dyDescent="0.25">
      <c r="B86" s="37" t="s">
        <v>26</v>
      </c>
      <c r="C86" s="19">
        <v>92</v>
      </c>
      <c r="D86" s="19">
        <f t="shared" si="1"/>
        <v>460000</v>
      </c>
      <c r="F86" s="37"/>
      <c r="M86" s="11"/>
      <c r="N86" s="11"/>
    </row>
    <row r="87" spans="2:14" x14ac:dyDescent="0.25">
      <c r="B87" s="37" t="s">
        <v>50</v>
      </c>
      <c r="C87" s="19">
        <v>37</v>
      </c>
      <c r="D87" s="19">
        <f t="shared" si="1"/>
        <v>185000</v>
      </c>
      <c r="F87" s="37"/>
      <c r="M87" s="11"/>
      <c r="N87" s="11"/>
    </row>
    <row r="88" spans="2:14" x14ac:dyDescent="0.25">
      <c r="B88" s="37" t="s">
        <v>39</v>
      </c>
      <c r="C88" s="19">
        <v>36</v>
      </c>
      <c r="D88" s="19">
        <f t="shared" si="1"/>
        <v>180000</v>
      </c>
      <c r="F88" s="37"/>
      <c r="M88" s="11"/>
      <c r="N88" s="11"/>
    </row>
    <row r="89" spans="2:14" x14ac:dyDescent="0.25">
      <c r="B89" s="37" t="s">
        <v>49</v>
      </c>
      <c r="C89" s="19">
        <v>20</v>
      </c>
      <c r="D89" s="19">
        <f t="shared" si="1"/>
        <v>100000</v>
      </c>
      <c r="F89" s="37"/>
      <c r="M89" s="11"/>
      <c r="N89" s="11"/>
    </row>
    <row r="90" spans="2:14" x14ac:dyDescent="0.25">
      <c r="B90" s="37" t="s">
        <v>41</v>
      </c>
      <c r="C90" s="19">
        <v>61</v>
      </c>
      <c r="D90" s="19">
        <f t="shared" si="1"/>
        <v>305000</v>
      </c>
      <c r="F90" s="37"/>
      <c r="M90" s="11"/>
      <c r="N90" s="11"/>
    </row>
    <row r="91" spans="2:14" x14ac:dyDescent="0.25">
      <c r="B91" s="37" t="s">
        <v>27</v>
      </c>
      <c r="C91" s="19">
        <v>57</v>
      </c>
      <c r="D91" s="19">
        <f t="shared" si="1"/>
        <v>285000</v>
      </c>
      <c r="F91" s="37"/>
      <c r="M91" s="11"/>
      <c r="N91" s="11"/>
    </row>
    <row r="92" spans="2:14" x14ac:dyDescent="0.25">
      <c r="B92" s="37" t="s">
        <v>56</v>
      </c>
      <c r="C92" s="19">
        <v>1</v>
      </c>
      <c r="D92" s="19">
        <f t="shared" si="1"/>
        <v>5000</v>
      </c>
      <c r="F92" s="37"/>
      <c r="M92" s="11"/>
      <c r="N92" s="11"/>
    </row>
    <row r="93" spans="2:14" x14ac:dyDescent="0.25">
      <c r="B93" s="37" t="s">
        <v>28</v>
      </c>
      <c r="C93" s="19">
        <v>273</v>
      </c>
      <c r="D93" s="19">
        <f t="shared" si="1"/>
        <v>1365000</v>
      </c>
      <c r="F93" s="37"/>
      <c r="M93" s="11"/>
      <c r="N93" s="11"/>
    </row>
    <row r="94" spans="2:14" x14ac:dyDescent="0.25">
      <c r="B94" s="37" t="s">
        <v>36</v>
      </c>
      <c r="C94" s="19">
        <v>1</v>
      </c>
      <c r="D94" s="19">
        <f t="shared" si="1"/>
        <v>5000</v>
      </c>
      <c r="F94" s="37"/>
      <c r="M94" s="11"/>
      <c r="N94" s="11"/>
    </row>
    <row r="95" spans="2:14" x14ac:dyDescent="0.25">
      <c r="B95" s="37" t="s">
        <v>46</v>
      </c>
      <c r="C95" s="19">
        <v>120</v>
      </c>
      <c r="D95" s="19">
        <f t="shared" si="1"/>
        <v>600000</v>
      </c>
      <c r="F95" s="37"/>
      <c r="M95" s="11"/>
      <c r="N95" s="11"/>
    </row>
    <row r="96" spans="2:14" x14ac:dyDescent="0.25">
      <c r="B96" s="37" t="s">
        <v>29</v>
      </c>
      <c r="C96" s="19">
        <v>25</v>
      </c>
      <c r="D96" s="19">
        <f t="shared" si="1"/>
        <v>125000</v>
      </c>
      <c r="F96" s="37"/>
      <c r="M96" s="11"/>
      <c r="N96" s="11"/>
    </row>
    <row r="97" spans="2:14" x14ac:dyDescent="0.25">
      <c r="B97" s="37" t="s">
        <v>47</v>
      </c>
      <c r="C97" s="19">
        <v>2</v>
      </c>
      <c r="D97" s="19">
        <f t="shared" si="1"/>
        <v>10000</v>
      </c>
      <c r="F97" s="37"/>
      <c r="M97" s="11"/>
      <c r="N97" s="11"/>
    </row>
    <row r="98" spans="2:14" s="5" customFormat="1" x14ac:dyDescent="0.25">
      <c r="B98" s="36" t="s">
        <v>30</v>
      </c>
      <c r="C98" s="38">
        <f t="shared" ref="C98" si="2">SUM(C52:C97)</f>
        <v>2616</v>
      </c>
      <c r="D98" s="38">
        <f t="shared" ref="D98" si="3">SUM(D52:D97)</f>
        <v>13080000</v>
      </c>
      <c r="E98" s="38"/>
      <c r="F98" s="38"/>
      <c r="G98" s="38"/>
      <c r="H98" s="38"/>
      <c r="M98" s="11"/>
      <c r="N98" s="11"/>
    </row>
    <row r="99" spans="2:14" x14ac:dyDescent="0.25">
      <c r="B99" s="2"/>
      <c r="C99" s="2"/>
      <c r="D99" s="2"/>
      <c r="M99" s="11"/>
      <c r="N99" s="11"/>
    </row>
    <row r="100" spans="2:14" x14ac:dyDescent="0.25">
      <c r="B100" s="12"/>
      <c r="D100" s="2"/>
      <c r="M100" s="11"/>
      <c r="N100" s="11"/>
    </row>
    <row r="101" spans="2:14" x14ac:dyDescent="0.25">
      <c r="B101" s="14"/>
      <c r="C101" s="6"/>
      <c r="D101" s="7"/>
      <c r="M101" s="11"/>
      <c r="N101" s="11"/>
    </row>
    <row r="102" spans="2:14" x14ac:dyDescent="0.25">
      <c r="B102" s="2"/>
      <c r="C102" s="1"/>
      <c r="D102" s="2"/>
      <c r="M102" s="11"/>
      <c r="N102" s="11"/>
    </row>
    <row r="103" spans="2:14" x14ac:dyDescent="0.25">
      <c r="B103" s="2"/>
      <c r="C103" s="1"/>
      <c r="D103" s="2"/>
      <c r="M103" s="11"/>
      <c r="N103" s="11"/>
    </row>
    <row r="104" spans="2:14" x14ac:dyDescent="0.25">
      <c r="B104" s="2"/>
      <c r="C104" s="1"/>
      <c r="D104" s="2"/>
      <c r="M104" s="11"/>
      <c r="N104" s="11"/>
    </row>
    <row r="105" spans="2:14" x14ac:dyDescent="0.25">
      <c r="B105" s="2"/>
      <c r="C105" s="1"/>
      <c r="D105" s="2"/>
      <c r="M105" s="11"/>
      <c r="N105" s="11"/>
    </row>
    <row r="106" spans="2:14" x14ac:dyDescent="0.25">
      <c r="B106" s="2"/>
      <c r="C106" s="1"/>
      <c r="D106" s="2"/>
      <c r="M106" s="9"/>
      <c r="N106" s="9"/>
    </row>
    <row r="107" spans="2:14" s="5" customFormat="1" x14ac:dyDescent="0.25">
      <c r="B107" s="14"/>
      <c r="C107" s="6"/>
      <c r="D107" s="3"/>
      <c r="E107" s="13"/>
      <c r="F107" s="13"/>
      <c r="G107" s="13"/>
      <c r="H107" s="13"/>
    </row>
    <row r="108" spans="2:14" x14ac:dyDescent="0.25">
      <c r="B108" s="2"/>
      <c r="C108" s="1"/>
      <c r="D108" s="2"/>
    </row>
    <row r="109" spans="2:14" x14ac:dyDescent="0.25">
      <c r="B109" s="2"/>
      <c r="C109" s="1"/>
      <c r="D109" s="2"/>
    </row>
    <row r="110" spans="2:14" x14ac:dyDescent="0.25">
      <c r="B110" s="2"/>
      <c r="C110" s="1"/>
      <c r="D110" s="2"/>
    </row>
    <row r="111" spans="2:14" x14ac:dyDescent="0.25">
      <c r="B111" s="2"/>
      <c r="C111" s="1"/>
      <c r="D111" s="2"/>
    </row>
    <row r="112" spans="2:14" x14ac:dyDescent="0.25">
      <c r="B112" s="2"/>
      <c r="C112" s="1"/>
      <c r="D112" s="2"/>
    </row>
    <row r="113" spans="2:8" x14ac:dyDescent="0.25">
      <c r="B113" s="2"/>
      <c r="C113" s="1"/>
      <c r="D113" s="2"/>
    </row>
    <row r="114" spans="2:8" x14ac:dyDescent="0.25">
      <c r="B114" s="2"/>
      <c r="C114" s="1"/>
      <c r="D114" s="2"/>
    </row>
    <row r="116" spans="2:8" s="2" customFormat="1" x14ac:dyDescent="0.25">
      <c r="E116" s="15"/>
      <c r="F116" s="15"/>
      <c r="G116" s="15"/>
      <c r="H116" s="15"/>
    </row>
    <row r="117" spans="2:8" s="2" customFormat="1" x14ac:dyDescent="0.25">
      <c r="B117" s="14"/>
      <c r="C117" s="6"/>
      <c r="D117" s="3"/>
      <c r="E117" s="15"/>
      <c r="F117" s="15"/>
      <c r="G117" s="15"/>
      <c r="H117" s="15"/>
    </row>
    <row r="118" spans="2:8" s="2" customFormat="1" x14ac:dyDescent="0.25">
      <c r="E118" s="15"/>
      <c r="F118" s="15"/>
      <c r="G118" s="15"/>
      <c r="H118" s="15"/>
    </row>
    <row r="119" spans="2:8" s="2" customFormat="1" x14ac:dyDescent="0.25">
      <c r="E119" s="15"/>
      <c r="F119" s="15"/>
      <c r="G119" s="15"/>
      <c r="H119" s="15"/>
    </row>
    <row r="120" spans="2:8" s="2" customFormat="1" x14ac:dyDescent="0.25">
      <c r="B120" s="16"/>
      <c r="E120" s="15"/>
      <c r="F120" s="15"/>
      <c r="G120" s="15"/>
      <c r="H120" s="15"/>
    </row>
    <row r="121" spans="2:8" s="2" customFormat="1" x14ac:dyDescent="0.25">
      <c r="E121" s="15"/>
      <c r="F121" s="15"/>
      <c r="G121" s="15"/>
      <c r="H121" s="15"/>
    </row>
    <row r="122" spans="2:8" s="2" customFormat="1" x14ac:dyDescent="0.25">
      <c r="E122" s="15"/>
      <c r="F122" s="15"/>
      <c r="G122" s="15"/>
      <c r="H122" s="15"/>
    </row>
    <row r="123" spans="2:8" s="2" customFormat="1" x14ac:dyDescent="0.25">
      <c r="E123" s="15"/>
      <c r="F123" s="15"/>
      <c r="G123" s="15"/>
      <c r="H123" s="15"/>
    </row>
    <row r="124" spans="2:8" s="2" customFormat="1" x14ac:dyDescent="0.25">
      <c r="E124" s="15"/>
      <c r="F124" s="15"/>
      <c r="G124" s="15"/>
      <c r="H124" s="15"/>
    </row>
    <row r="125" spans="2:8" s="2" customFormat="1" x14ac:dyDescent="0.25">
      <c r="E125" s="15"/>
      <c r="F125" s="15"/>
      <c r="G125" s="15"/>
      <c r="H125" s="15"/>
    </row>
    <row r="126" spans="2:8" s="2" customFormat="1" x14ac:dyDescent="0.25">
      <c r="E126" s="15"/>
      <c r="F126" s="15"/>
      <c r="G126" s="15"/>
      <c r="H126" s="15"/>
    </row>
    <row r="127" spans="2:8" s="2" customFormat="1" x14ac:dyDescent="0.25">
      <c r="E127" s="15"/>
      <c r="F127" s="15"/>
      <c r="G127" s="15"/>
      <c r="H127" s="15"/>
    </row>
    <row r="128" spans="2:8" s="2" customFormat="1" x14ac:dyDescent="0.25">
      <c r="E128" s="15"/>
      <c r="F128" s="15"/>
      <c r="G128" s="15"/>
      <c r="H128" s="15"/>
    </row>
    <row r="129" spans="5:8" s="2" customFormat="1" x14ac:dyDescent="0.25">
      <c r="E129" s="15"/>
      <c r="F129" s="15"/>
      <c r="G129" s="15"/>
      <c r="H129" s="15"/>
    </row>
  </sheetData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Blad4</vt:lpstr>
      <vt:lpstr>Beviljade bidrag</vt:lpstr>
      <vt:lpstr>Blad2</vt:lpstr>
      <vt:lpstr>Blad3</vt:lpstr>
    </vt:vector>
  </TitlesOfParts>
  <Company>Boverket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Liffler, Elisabet</dc:creator>
  <cp:lastModifiedBy>Magnusson Lina</cp:lastModifiedBy>
  <cp:lastPrinted>2026-01-08T13:26:52Z</cp:lastPrinted>
  <dcterms:created xsi:type="dcterms:W3CDTF">2012-10-31T12:11:12Z</dcterms:created>
  <dcterms:modified xsi:type="dcterms:W3CDTF">2026-03-04T12:48:40Z</dcterms:modified>
</cp:coreProperties>
</file>